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65" yWindow="300" windowWidth="15480" windowHeight="9780" tabRatio="638" firstSheet="1" activeTab="1"/>
  </bookViews>
  <sheets>
    <sheet name="$Year$" sheetId="4" r:id="rId1"/>
    <sheet name="FY Rollup" sheetId="16" r:id="rId2"/>
    <sheet name="Glossary" sheetId="2" r:id="rId3"/>
    <sheet name="Jul" sheetId="9" r:id="rId4"/>
    <sheet name="Aug" sheetId="8" r:id="rId5"/>
    <sheet name="Sep" sheetId="7" r:id="rId6"/>
    <sheet name="Oct" sheetId="6" r:id="rId7"/>
    <sheet name="Nov" sheetId="5" r:id="rId8"/>
    <sheet name="Dec" sheetId="1" r:id="rId9"/>
    <sheet name="Jan" sheetId="3" r:id="rId10"/>
    <sheet name="Feb" sheetId="15" r:id="rId11"/>
    <sheet name="Mar" sheetId="14" r:id="rId12"/>
    <sheet name="Apr" sheetId="13" r:id="rId13"/>
    <sheet name="May" sheetId="12" r:id="rId14"/>
    <sheet name="Jun" sheetId="11" r:id="rId15"/>
  </sheets>
  <definedNames>
    <definedName name="_xlnm._FilterDatabase" localSheetId="4" hidden="1">Aug!$A$4:$AC$23</definedName>
    <definedName name="_xlnm._FilterDatabase" localSheetId="8" hidden="1">Dec!$A$4:$G$39</definedName>
    <definedName name="_xlnm._FilterDatabase" localSheetId="10" hidden="1">Feb!$A$4:$AD$55</definedName>
    <definedName name="_xlnm._FilterDatabase" localSheetId="1" hidden="1">'FY Rollup'!$A$4:$O$282</definedName>
    <definedName name="_xlnm._FilterDatabase" localSheetId="9" hidden="1">Jan!$A$4:$AD$44</definedName>
    <definedName name="_xlnm._FilterDatabase" localSheetId="3" hidden="1">Jul!$A$4:$W$21</definedName>
    <definedName name="_xlnm._FilterDatabase" localSheetId="14" hidden="1">Jun!$A$4:$Y$29</definedName>
    <definedName name="_xlnm._FilterDatabase" localSheetId="11" hidden="1">Mar!$A$4:$IU$28</definedName>
    <definedName name="_xlnm._FilterDatabase" localSheetId="7" hidden="1">Nov!$A$4:$AC$29</definedName>
    <definedName name="_xlnm._FilterDatabase" localSheetId="6" hidden="1">Oct!$A$4:$AC$29</definedName>
    <definedName name="_xlnm._FilterDatabase" localSheetId="5" hidden="1">Sep!$A$4:$AC$34</definedName>
    <definedName name="_ftn1" localSheetId="4">Aug!#REF!</definedName>
    <definedName name="_ftnref1" localSheetId="4">Aug!#REF!</definedName>
    <definedName name="OLE_LINK3" localSheetId="11">Mar!#REF!</definedName>
    <definedName name="_xlnm.Print_Area" localSheetId="7">Nov!$A$1:$AB$27</definedName>
  </definedNames>
  <calcPr calcId="145621"/>
</workbook>
</file>

<file path=xl/calcChain.xml><?xml version="1.0" encoding="utf-8"?>
<calcChain xmlns="http://schemas.openxmlformats.org/spreadsheetml/2006/main">
  <c r="J312" i="16" l="1"/>
  <c r="I312" i="16"/>
  <c r="H312" i="16"/>
  <c r="J34" i="11"/>
  <c r="L34" i="11"/>
  <c r="K34" i="11"/>
  <c r="E18" i="4"/>
  <c r="C18" i="4"/>
  <c r="P18" i="13"/>
  <c r="O18" i="13"/>
  <c r="N18" i="13"/>
  <c r="C16" i="4" s="1"/>
  <c r="E24" i="4" s="1"/>
  <c r="P28" i="14"/>
  <c r="O28" i="14"/>
  <c r="E15" i="4"/>
  <c r="N28" i="14"/>
  <c r="C15" i="4" s="1"/>
  <c r="D24" i="4" s="1"/>
  <c r="N55" i="15"/>
  <c r="C14" i="4"/>
  <c r="P55" i="15"/>
  <c r="O55" i="15"/>
  <c r="E14" i="4" s="1"/>
  <c r="D32" i="4" s="1"/>
  <c r="N34" i="3"/>
  <c r="C13" i="4"/>
  <c r="P34" i="3"/>
  <c r="O34" i="3"/>
  <c r="E13" i="4"/>
  <c r="N41" i="1"/>
  <c r="C12" i="4" s="1"/>
  <c r="P41" i="1"/>
  <c r="O41" i="1"/>
  <c r="E12" i="4" s="1"/>
  <c r="N31" i="5"/>
  <c r="N29" i="6"/>
  <c r="C10" i="4" s="1"/>
  <c r="C24" i="4" s="1"/>
  <c r="F31" i="9"/>
  <c r="N23" i="8"/>
  <c r="C8" i="4"/>
  <c r="N21" i="9"/>
  <c r="P21" i="9"/>
  <c r="O21" i="9"/>
  <c r="D18" i="4"/>
  <c r="O25" i="12"/>
  <c r="E17" i="4" s="1"/>
  <c r="D17" i="4"/>
  <c r="N25" i="12"/>
  <c r="C17" i="4"/>
  <c r="E16" i="4"/>
  <c r="E32" i="4" s="1"/>
  <c r="D16" i="4"/>
  <c r="D15" i="4"/>
  <c r="D14" i="4"/>
  <c r="D13" i="4"/>
  <c r="D12" i="4"/>
  <c r="C28" i="4"/>
  <c r="O31" i="5"/>
  <c r="E11" i="4" s="1"/>
  <c r="D11" i="4"/>
  <c r="D7" i="4"/>
  <c r="B28" i="4" s="1"/>
  <c r="D8" i="4"/>
  <c r="D9" i="4"/>
  <c r="D10" i="4"/>
  <c r="C11" i="4"/>
  <c r="O29" i="6"/>
  <c r="E10" i="4" s="1"/>
  <c r="O36" i="7"/>
  <c r="E9" i="4"/>
  <c r="N36" i="7"/>
  <c r="C9" i="4"/>
  <c r="O23" i="8"/>
  <c r="E8" i="4"/>
  <c r="B32" i="4" s="1"/>
  <c r="B33" i="4" s="1"/>
  <c r="E7" i="4"/>
  <c r="C7" i="4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P25" i="12"/>
  <c r="P31" i="5"/>
  <c r="P29" i="6"/>
  <c r="P36" i="7"/>
  <c r="P23" i="8"/>
  <c r="I27" i="4"/>
  <c r="I26" i="4"/>
  <c r="I25" i="4"/>
  <c r="I24" i="4"/>
  <c r="I28" i="4" s="1"/>
  <c r="H27" i="4"/>
  <c r="H26" i="4"/>
  <c r="H25" i="4"/>
  <c r="H24" i="4"/>
  <c r="H28" i="4" s="1"/>
  <c r="E28" i="4"/>
  <c r="C32" i="4" l="1"/>
  <c r="E20" i="4"/>
  <c r="D29" i="4"/>
  <c r="C29" i="4"/>
  <c r="B29" i="4"/>
  <c r="C33" i="4"/>
  <c r="D33" i="4" s="1"/>
  <c r="E33" i="4" s="1"/>
  <c r="D28" i="4"/>
  <c r="E29" i="4" s="1"/>
  <c r="D20" i="4"/>
  <c r="C20" i="4"/>
  <c r="G20" i="4" s="1"/>
  <c r="B24" i="4"/>
  <c r="E25" i="4" l="1"/>
  <c r="B25" i="4"/>
  <c r="C25" i="4"/>
  <c r="D25" i="4"/>
</calcChain>
</file>

<file path=xl/comments1.xml><?xml version="1.0" encoding="utf-8"?>
<comments xmlns="http://schemas.openxmlformats.org/spreadsheetml/2006/main">
  <authors>
    <author>Moss, Frank</author>
  </authors>
  <commentList>
    <comment ref="H115" authorId="0">
      <text>
        <r>
          <rPr>
            <b/>
            <sz val="8"/>
            <color indexed="81"/>
            <rFont val="Tahoma"/>
            <family val="2"/>
          </rPr>
          <t>Moss, Frank:</t>
        </r>
        <r>
          <rPr>
            <sz val="8"/>
            <color indexed="81"/>
            <rFont val="Tahoma"/>
            <family val="2"/>
          </rPr>
          <t xml:space="preserve">
update to 219,976</t>
        </r>
      </text>
    </comment>
  </commentList>
</comments>
</file>

<file path=xl/comments2.xml><?xml version="1.0" encoding="utf-8"?>
<comments xmlns="http://schemas.openxmlformats.org/spreadsheetml/2006/main">
  <authors>
    <author>norma rubio</author>
  </authors>
  <commentList>
    <comment ref="A10" authorId="0">
      <text>
        <r>
          <rPr>
            <b/>
            <sz val="8"/>
            <color indexed="81"/>
            <rFont val="Tahoma"/>
            <family val="2"/>
          </rPr>
          <t>norma rubio:</t>
        </r>
        <r>
          <rPr>
            <sz val="8"/>
            <color indexed="81"/>
            <rFont val="Tahoma"/>
            <family val="2"/>
          </rPr>
          <t xml:space="preserve">
This propsoal was submited on 9/2/2011 by NR</t>
        </r>
      </text>
    </comment>
  </commentList>
</comments>
</file>

<file path=xl/comments3.xml><?xml version="1.0" encoding="utf-8"?>
<comments xmlns="http://schemas.openxmlformats.org/spreadsheetml/2006/main">
  <authors>
    <author>Moss, Frank</author>
  </authors>
  <commentList>
    <comment ref="N27" authorId="0">
      <text>
        <r>
          <rPr>
            <b/>
            <sz val="8"/>
            <color indexed="81"/>
            <rFont val="Tahoma"/>
            <family val="2"/>
          </rPr>
          <t>Moss, Frank:</t>
        </r>
        <r>
          <rPr>
            <sz val="8"/>
            <color indexed="81"/>
            <rFont val="Tahoma"/>
            <family val="2"/>
          </rPr>
          <t xml:space="preserve">
update to 219,976</t>
        </r>
      </text>
    </comment>
  </commentList>
</comments>
</file>

<file path=xl/sharedStrings.xml><?xml version="1.0" encoding="utf-8"?>
<sst xmlns="http://schemas.openxmlformats.org/spreadsheetml/2006/main" count="6434" uniqueCount="1552">
  <si>
    <t>Rejected</t>
  </si>
  <si>
    <t>CUMULATIVE</t>
  </si>
  <si>
    <t>1st QTR</t>
  </si>
  <si>
    <t>2nd Qtr</t>
  </si>
  <si>
    <t>3rd Qtr</t>
  </si>
  <si>
    <t>4th Qtr</t>
  </si>
  <si>
    <t>QTR</t>
  </si>
  <si>
    <t>Federal</t>
  </si>
  <si>
    <t>State</t>
  </si>
  <si>
    <t>Other</t>
  </si>
  <si>
    <t>Number</t>
  </si>
  <si>
    <t>Amount</t>
  </si>
  <si>
    <t>S</t>
  </si>
  <si>
    <t>Multi-Lifecycle Engineer</t>
  </si>
  <si>
    <t>MS</t>
  </si>
  <si>
    <t>Solar Physics</t>
  </si>
  <si>
    <t>Networks and Telecommuni</t>
  </si>
  <si>
    <t>Department of Physics</t>
  </si>
  <si>
    <t>CSR</t>
  </si>
  <si>
    <t>Center for Solar Research</t>
  </si>
  <si>
    <t>Office of the President</t>
  </si>
  <si>
    <t>FDB</t>
  </si>
  <si>
    <t>Federated Department of Biology</t>
  </si>
  <si>
    <t>Office of University Adm</t>
  </si>
  <si>
    <t>FDH</t>
  </si>
  <si>
    <t>Federated Department of History</t>
  </si>
  <si>
    <t>Transportation</t>
  </si>
  <si>
    <t>Office Services</t>
  </si>
  <si>
    <t>IITC</t>
  </si>
  <si>
    <t>International Intermodal Transportation Center</t>
  </si>
  <si>
    <t>Physical Plant</t>
  </si>
  <si>
    <t>TAP</t>
  </si>
  <si>
    <t>Rutgers/NJIT Theatre Arts Program</t>
  </si>
  <si>
    <t>NTIP</t>
  </si>
  <si>
    <t>National  Transportation and Industrial Productivity</t>
  </si>
  <si>
    <t>Physics</t>
  </si>
  <si>
    <t>NJTIDEC</t>
  </si>
  <si>
    <t>New Jersey Transportation Information and Decision Engineering Center</t>
  </si>
  <si>
    <t>Provost Office</t>
  </si>
  <si>
    <t>Purchasing Office</t>
  </si>
  <si>
    <t>SOM</t>
  </si>
  <si>
    <t>Pre-College</t>
  </si>
  <si>
    <t>School Of Architecture</t>
  </si>
  <si>
    <t>CPCP</t>
  </si>
  <si>
    <t>Center for Pre-College Programs</t>
  </si>
  <si>
    <t>School Of Management</t>
  </si>
  <si>
    <t>University Admissions</t>
  </si>
  <si>
    <t>SOA</t>
  </si>
  <si>
    <t>OTHER</t>
  </si>
  <si>
    <t>University Advancement</t>
  </si>
  <si>
    <t>A/F</t>
  </si>
  <si>
    <t>Additional Funding</t>
  </si>
  <si>
    <t>University Information S</t>
  </si>
  <si>
    <t>Principal Investigator</t>
  </si>
  <si>
    <t>Van Houten Library</t>
  </si>
  <si>
    <t>Computer Science</t>
  </si>
  <si>
    <t>Ctr</t>
  </si>
  <si>
    <t>Center</t>
  </si>
  <si>
    <t>IS</t>
  </si>
  <si>
    <t>Information Systems</t>
  </si>
  <si>
    <t>Mgmt</t>
  </si>
  <si>
    <t>Management</t>
  </si>
  <si>
    <t>MOA</t>
  </si>
  <si>
    <t>Memorandum of Agreement</t>
  </si>
  <si>
    <t>N/A</t>
  </si>
  <si>
    <t>Not Applicable</t>
  </si>
  <si>
    <t>SBR</t>
  </si>
  <si>
    <t>Separately Budgeted Research</t>
  </si>
  <si>
    <t>Student Support Services</t>
  </si>
  <si>
    <t>NIH</t>
  </si>
  <si>
    <t>National Institute of Health</t>
  </si>
  <si>
    <t>Center Arch. &amp; Build. Sc</t>
  </si>
  <si>
    <t>NJ</t>
  </si>
  <si>
    <t>New Jersey</t>
  </si>
  <si>
    <t>Dean - Newark Coll. of E</t>
  </si>
  <si>
    <t>NJCHE</t>
  </si>
  <si>
    <t>New Jersey Commission on Higher Education</t>
  </si>
  <si>
    <t>Extension Programs</t>
  </si>
  <si>
    <t>NJCST</t>
  </si>
  <si>
    <t>New Jersey Commission for Science &amp; Technology</t>
  </si>
  <si>
    <t>NJDOH</t>
  </si>
  <si>
    <t>New Jersey Dept of Health</t>
  </si>
  <si>
    <t>New Jersey Dept of Transportation</t>
  </si>
  <si>
    <t>College of Computing Sci</t>
  </si>
  <si>
    <t>National Science Foundation</t>
  </si>
  <si>
    <t>SGM</t>
  </si>
  <si>
    <t>Sustainable Green Manufacturing</t>
  </si>
  <si>
    <t>Ctr. For Env. Engr. Sci.</t>
  </si>
  <si>
    <t>United States Dept of Energy</t>
  </si>
  <si>
    <t>Chem. Eng. Chem. Env. Sc</t>
  </si>
  <si>
    <t>USDOT</t>
  </si>
  <si>
    <t>United States Dept of Transportation</t>
  </si>
  <si>
    <t>Public Safety Security</t>
  </si>
  <si>
    <t xml:space="preserve">National Aeronautics and Space Administration </t>
  </si>
  <si>
    <t>Bursar</t>
  </si>
  <si>
    <t>North Jersey Transportat</t>
  </si>
  <si>
    <t>ADMIN</t>
  </si>
  <si>
    <t xml:space="preserve">ADMINISTRATIVE DEPARTMENTS </t>
  </si>
  <si>
    <t>Polymer Processing Insti</t>
  </si>
  <si>
    <t>AA</t>
  </si>
  <si>
    <t>Academic Affairs</t>
  </si>
  <si>
    <t>G&amp;C</t>
  </si>
  <si>
    <t>Grants and Contracts</t>
  </si>
  <si>
    <t>Financial Aid</t>
  </si>
  <si>
    <t>ASS</t>
  </si>
  <si>
    <t>Academic and Student Services</t>
  </si>
  <si>
    <t>H&amp;E</t>
  </si>
  <si>
    <t>Health and Environmental Safety</t>
  </si>
  <si>
    <t>ACT</t>
  </si>
  <si>
    <t>Accounting</t>
  </si>
  <si>
    <t>HS</t>
  </si>
  <si>
    <t>Health Services</t>
  </si>
  <si>
    <t>Industrial &amp; Manufact. E</t>
  </si>
  <si>
    <t>AP</t>
  </si>
  <si>
    <t>Accounts Payable</t>
  </si>
  <si>
    <t>HR</t>
  </si>
  <si>
    <t>Human Resources</t>
  </si>
  <si>
    <t>Federated History</t>
  </si>
  <si>
    <t>AT</t>
  </si>
  <si>
    <t>Administration and Treasurer</t>
  </si>
  <si>
    <t>IRP</t>
  </si>
  <si>
    <t>Institutional Research and Planning</t>
  </si>
  <si>
    <t>ADV</t>
  </si>
  <si>
    <t>Advertising</t>
  </si>
  <si>
    <t>IP</t>
  </si>
  <si>
    <t>Intellectual Property</t>
  </si>
  <si>
    <t>Pre-College Programs</t>
  </si>
  <si>
    <t>ATH</t>
  </si>
  <si>
    <t>Athletics</t>
  </si>
  <si>
    <t>IA</t>
  </si>
  <si>
    <t>Internal Audit</t>
  </si>
  <si>
    <t>Athletics &amp; Physical Edu</t>
  </si>
  <si>
    <t>ADM-U</t>
  </si>
  <si>
    <t>Admissions, Undergraduate</t>
  </si>
  <si>
    <t>ISF</t>
  </si>
  <si>
    <t>International Students and Faculty</t>
  </si>
  <si>
    <t>NJTAP</t>
  </si>
  <si>
    <t>ADM-G</t>
  </si>
  <si>
    <t>Admissions, Graduate</t>
  </si>
  <si>
    <t>IT&amp;MS</t>
  </si>
  <si>
    <t xml:space="preserve">Media Services, Instructional Technology &amp; </t>
  </si>
  <si>
    <t>Department of Mathematic</t>
  </si>
  <si>
    <t>BUD</t>
  </si>
  <si>
    <t>Budget</t>
  </si>
  <si>
    <t>P&amp;B</t>
  </si>
  <si>
    <t>Payroll &amp; Benefits</t>
  </si>
  <si>
    <t>Memb. Separ. Bio</t>
  </si>
  <si>
    <t>BUR</t>
  </si>
  <si>
    <t>PP</t>
  </si>
  <si>
    <t>Student Financial Aid Se</t>
  </si>
  <si>
    <t>CDS</t>
  </si>
  <si>
    <t>Career Development Services</t>
  </si>
  <si>
    <t>PRES</t>
  </si>
  <si>
    <t>President</t>
  </si>
  <si>
    <t>COMM</t>
  </si>
  <si>
    <t>Communications</t>
  </si>
  <si>
    <t>PROV</t>
  </si>
  <si>
    <t>Provost</t>
  </si>
  <si>
    <t>Budget Office</t>
  </si>
  <si>
    <t>CTCR</t>
  </si>
  <si>
    <t>Compliance, Training, and Community Relations</t>
  </si>
  <si>
    <t>PS</t>
  </si>
  <si>
    <t>Public Safety</t>
  </si>
  <si>
    <t>CSD</t>
  </si>
  <si>
    <t>Computing Services Division</t>
  </si>
  <si>
    <t>PUBS</t>
  </si>
  <si>
    <t>Publications</t>
  </si>
  <si>
    <t>OFFICE OF THE DEAN-CCS</t>
  </si>
  <si>
    <t>CPE</t>
  </si>
  <si>
    <t>Continuing Professional Education</t>
  </si>
  <si>
    <t>PR</t>
  </si>
  <si>
    <t>Public Relations</t>
  </si>
  <si>
    <t>Mt. Laurel Campus</t>
  </si>
  <si>
    <t>CUST</t>
  </si>
  <si>
    <t>Custodial Services</t>
  </si>
  <si>
    <t>POS</t>
  </si>
  <si>
    <t>Purchasing and Office Services</t>
  </si>
  <si>
    <t>ED</t>
  </si>
  <si>
    <t>Economic Development</t>
  </si>
  <si>
    <t>REG</t>
  </si>
  <si>
    <t>Registrar</t>
  </si>
  <si>
    <t>VP for Acad. Stu. Svc.</t>
  </si>
  <si>
    <t>ELRN</t>
  </si>
  <si>
    <t>eLearning</t>
  </si>
  <si>
    <t>RES</t>
  </si>
  <si>
    <t>Residence Life</t>
  </si>
  <si>
    <t>EOP</t>
  </si>
  <si>
    <t>Educational Opportunity Program</t>
  </si>
  <si>
    <t>SE</t>
  </si>
  <si>
    <t>Special Events</t>
  </si>
  <si>
    <t>Dean - NJIT @ Mount Laur</t>
  </si>
  <si>
    <t>ES</t>
  </si>
  <si>
    <t>SP</t>
  </si>
  <si>
    <t>Sponsored Programs (Research Office)</t>
  </si>
  <si>
    <t>Instructional Technology</t>
  </si>
  <si>
    <t>FAS</t>
  </si>
  <si>
    <t>Financial Aid Services, Student</t>
  </si>
  <si>
    <t>SS</t>
  </si>
  <si>
    <t>Student Services</t>
  </si>
  <si>
    <t>Bookstore</t>
  </si>
  <si>
    <t>FAC</t>
  </si>
  <si>
    <t>Faculty Council</t>
  </si>
  <si>
    <t>T&amp;N</t>
  </si>
  <si>
    <t>Telecommunications and Networks</t>
  </si>
  <si>
    <t>Transportation Studies</t>
  </si>
  <si>
    <t>F&amp;B</t>
  </si>
  <si>
    <t>Finance and Budget Offices</t>
  </si>
  <si>
    <t>UA</t>
  </si>
  <si>
    <t>The Pub</t>
  </si>
  <si>
    <t>FS</t>
  </si>
  <si>
    <t>Freshman Studies</t>
  </si>
  <si>
    <t>UC</t>
  </si>
  <si>
    <t>University Counsel</t>
  </si>
  <si>
    <t>CHEMISTRY AND EVNIRONMET</t>
  </si>
  <si>
    <t>GS</t>
  </si>
  <si>
    <t>Graduate Studies</t>
  </si>
  <si>
    <t>VHL</t>
  </si>
  <si>
    <t>Office Of The Provost</t>
  </si>
  <si>
    <t>Library</t>
  </si>
  <si>
    <t>VP for Acad. Student Ser</t>
  </si>
  <si>
    <t>Physical Education &amp; Ath</t>
  </si>
  <si>
    <t>Office Of Technology Dev</t>
  </si>
  <si>
    <t>Alumni Affairs</t>
  </si>
  <si>
    <t>Institutional Research a</t>
  </si>
  <si>
    <t>Career Services</t>
  </si>
  <si>
    <t>Hazell Center</t>
  </si>
  <si>
    <t>Upward Bound</t>
  </si>
  <si>
    <t>Ctr. Solar Research</t>
  </si>
  <si>
    <t>Dean-Freshman Studies</t>
  </si>
  <si>
    <t>Dean- Newark Coll. Of En</t>
  </si>
  <si>
    <t>CSD - University Informa</t>
  </si>
  <si>
    <t>Physical Education</t>
  </si>
  <si>
    <t>Computer and Information</t>
  </si>
  <si>
    <t>NJHEN</t>
  </si>
  <si>
    <t>Grant Contract Services</t>
  </si>
  <si>
    <t>Ctr. Manufacturing Sys.</t>
  </si>
  <si>
    <t>Athletics/Gym</t>
  </si>
  <si>
    <t>Electrical &amp; Computer En</t>
  </si>
  <si>
    <t>Institute for Transporta</t>
  </si>
  <si>
    <t>Division of Career Devel</t>
  </si>
  <si>
    <t>Defense Procurement</t>
  </si>
  <si>
    <t>University Computing Sys</t>
  </si>
  <si>
    <t>Honors College</t>
  </si>
  <si>
    <t>Humanities and Social S</t>
  </si>
  <si>
    <t>Internal Audit Office</t>
  </si>
  <si>
    <t>Math</t>
  </si>
  <si>
    <t>ITMS</t>
  </si>
  <si>
    <t>Humanity and Social Scie</t>
  </si>
  <si>
    <t>Albert Dorman Honors Col</t>
  </si>
  <si>
    <t>Chemistry &amp; Environmenta</t>
  </si>
  <si>
    <t>Sr. VP for Admin. Treasu</t>
  </si>
  <si>
    <t>Division of Continuing P</t>
  </si>
  <si>
    <t>Ctr. Arch. Build. Sci.</t>
  </si>
  <si>
    <t>General Accounting</t>
  </si>
  <si>
    <t>Department of Civil and</t>
  </si>
  <si>
    <t>HSMRC</t>
  </si>
  <si>
    <t>CIAT (Center for Informa</t>
  </si>
  <si>
    <t>UIS</t>
  </si>
  <si>
    <t>Newark College of Engineering (NCE)</t>
  </si>
  <si>
    <t>College of Science &amp; Liberal Arts (CSLA)</t>
  </si>
  <si>
    <t>School of Management (SOM)</t>
  </si>
  <si>
    <t>College of Computing Science (CCS)</t>
  </si>
  <si>
    <t>NJIT 
$</t>
  </si>
  <si>
    <t>F&amp;A
$</t>
  </si>
  <si>
    <t>Proposal
 #</t>
  </si>
  <si>
    <t>AVP-Academic Support</t>
  </si>
  <si>
    <t>Microelectronics Researc</t>
  </si>
  <si>
    <t>Polymer Processing Inst.</t>
  </si>
  <si>
    <t>Office of Communications</t>
  </si>
  <si>
    <t>EDC</t>
  </si>
  <si>
    <t>Instructional Technologi</t>
  </si>
  <si>
    <t>New Jersey School Of Arc</t>
  </si>
  <si>
    <t>Center for Environmental</t>
  </si>
  <si>
    <t>Intl. Stu. Faculty Serv.</t>
  </si>
  <si>
    <t>NJ School of Architectur</t>
  </si>
  <si>
    <t>National Center for Tran</t>
  </si>
  <si>
    <t>NJ. Trans. Plan. Auth.</t>
  </si>
  <si>
    <t>Information Technology P</t>
  </si>
  <si>
    <t>Career Development Servi</t>
  </si>
  <si>
    <t>Life Sciences Program</t>
  </si>
  <si>
    <t>Finance Office</t>
  </si>
  <si>
    <t>Computer Science Departm</t>
  </si>
  <si>
    <t>Off. of Intellectual Pro</t>
  </si>
  <si>
    <t>Theater/Drama</t>
  </si>
  <si>
    <t>Security, Identification</t>
  </si>
  <si>
    <t>Telecomm. Networking</t>
  </si>
  <si>
    <t>Graduate Studies Office</t>
  </si>
  <si>
    <t>YCEES, NHSRC</t>
  </si>
  <si>
    <t>Payroll Benefits Office</t>
  </si>
  <si>
    <t>Dean-Coll. Sci. Libr. Ar</t>
  </si>
  <si>
    <t>Parking ID Sec. Systems</t>
  </si>
  <si>
    <t>Chem. Env. Sci.</t>
  </si>
  <si>
    <t>Consortium for Pre-Colle</t>
  </si>
  <si>
    <t>Continuing Professional</t>
  </si>
  <si>
    <t xml:space="preserve">NJ </t>
  </si>
  <si>
    <t>Aerospace Studies/ROTC</t>
  </si>
  <si>
    <t>AFROTC, Aerospace Studie</t>
  </si>
  <si>
    <t>Microelectronics Res. Ct</t>
  </si>
  <si>
    <t xml:space="preserve"> (Aerospac</t>
  </si>
  <si>
    <t>Admissions</t>
  </si>
  <si>
    <t>Newark Campus</t>
  </si>
  <si>
    <t>North Jersey Trans. Plan</t>
  </si>
  <si>
    <t>Pre-College Consortium</t>
  </si>
  <si>
    <t>CO-OP, INTERNSHIPS AND S</t>
  </si>
  <si>
    <t>Facilities Management</t>
  </si>
  <si>
    <t>Microelectronics</t>
  </si>
  <si>
    <t>Career Planning/Placemen</t>
  </si>
  <si>
    <t>Instructional Media Serv</t>
  </si>
  <si>
    <t>Compliance, Training &amp; C</t>
  </si>
  <si>
    <t>Compliance, Training and</t>
  </si>
  <si>
    <t>Office Of The Dean-CSLA</t>
  </si>
  <si>
    <t>Budget Department</t>
  </si>
  <si>
    <t>Sponsored Programs</t>
  </si>
  <si>
    <t>Parking, Identification</t>
  </si>
  <si>
    <t>Physical</t>
  </si>
  <si>
    <t>Engineering Computing</t>
  </si>
  <si>
    <t>Telecom/School of Archit</t>
  </si>
  <si>
    <t>Gourmet Dining Services</t>
  </si>
  <si>
    <t>Civil and Environmental</t>
  </si>
  <si>
    <t>University Audits Depart</t>
  </si>
  <si>
    <t>Office of International</t>
  </si>
  <si>
    <t>Murray Center for Women</t>
  </si>
  <si>
    <t>Mathematics: Fnd. Chair</t>
  </si>
  <si>
    <t>Chem. Dept.</t>
  </si>
  <si>
    <t>E.C.E Department</t>
  </si>
  <si>
    <t xml:space="preserve"> P</t>
  </si>
  <si>
    <t>Manufacturing Production</t>
  </si>
  <si>
    <t>Computer &amp; Information S</t>
  </si>
  <si>
    <t>Center for PreCollege Pr</t>
  </si>
  <si>
    <t>Legal &amp; Employment Affai</t>
  </si>
  <si>
    <t>Enterprise Development C</t>
  </si>
  <si>
    <t>COMPUTER SCIENCE</t>
  </si>
  <si>
    <t>Office Of Communications</t>
  </si>
  <si>
    <t>Research and Development</t>
  </si>
  <si>
    <t>Membrane Separations &amp; B</t>
  </si>
  <si>
    <t>Eng./Chem./Env. Sci.</t>
  </si>
  <si>
    <t>Grant &amp; Contract Service</t>
  </si>
  <si>
    <t>Student Activities</t>
  </si>
  <si>
    <t>Alumni Center</t>
  </si>
  <si>
    <t>Sr. VP for Admin.&amp; Treas</t>
  </si>
  <si>
    <t>Industrial &amp; Manufacturi</t>
  </si>
  <si>
    <t>NJEdge.Net</t>
  </si>
  <si>
    <t>Computing Services</t>
  </si>
  <si>
    <t>Information Resource Dev</t>
  </si>
  <si>
    <t>Compliance and Training</t>
  </si>
  <si>
    <t>CMS Info. Tech. Center</t>
  </si>
  <si>
    <t>Financial Aid Dept.</t>
  </si>
  <si>
    <t>Prof. Edu. Opportunity</t>
  </si>
  <si>
    <t>Civil and Environ. Eng.</t>
  </si>
  <si>
    <t>Industrial Water Quality</t>
  </si>
  <si>
    <t>Info. Resource Devel. -</t>
  </si>
  <si>
    <t>MERC</t>
  </si>
  <si>
    <t>General Counsel</t>
  </si>
  <si>
    <t>Transportation/NCTIP</t>
  </si>
  <si>
    <t>Bio Medical Engineering</t>
  </si>
  <si>
    <t>Transportation (NCTIP/II</t>
  </si>
  <si>
    <t>New Jersey School of Arc</t>
  </si>
  <si>
    <t>Management Info. Service</t>
  </si>
  <si>
    <t xml:space="preserve">CSD - </t>
  </si>
  <si>
    <t>Media Services</t>
  </si>
  <si>
    <t>Aerospace Studies (Air F</t>
  </si>
  <si>
    <t>VP-Research Grad. Stu.</t>
  </si>
  <si>
    <t>AeroSpace (Air Force)</t>
  </si>
  <si>
    <t>Office of the Dean of St</t>
  </si>
  <si>
    <t>Hazell Center/Student Ac</t>
  </si>
  <si>
    <t>INSTITUTE FOR TRANSPORTA</t>
  </si>
  <si>
    <t>Student Employment</t>
  </si>
  <si>
    <t>ECEC</t>
  </si>
  <si>
    <t>Office of the Provost</t>
  </si>
  <si>
    <t>, Po</t>
  </si>
  <si>
    <t>University Learning Cent</t>
  </si>
  <si>
    <t>CAREER SERVICES</t>
  </si>
  <si>
    <t>Industrial and Manufactu</t>
  </si>
  <si>
    <t>Hazell Center, Recreatio</t>
  </si>
  <si>
    <t>Information Resources De</t>
  </si>
  <si>
    <t>Dean- Newark Coll. of En</t>
  </si>
  <si>
    <t>Information Services &amp; T</t>
  </si>
  <si>
    <t>Athletics Dept.</t>
  </si>
  <si>
    <t>Continuing Education</t>
  </si>
  <si>
    <t>Office of Dean</t>
  </si>
  <si>
    <t>CO-OP/Interns./Stu. Emp.</t>
  </si>
  <si>
    <t>Dept. of Continuning Edu</t>
  </si>
  <si>
    <t>NJEDGE.NET</t>
  </si>
  <si>
    <t>Public Safety Police Off</t>
  </si>
  <si>
    <t>Information Systems @ Co</t>
  </si>
  <si>
    <t>Office of Research and D</t>
  </si>
  <si>
    <t>Office of Legal &amp; Employ</t>
  </si>
  <si>
    <t>Telecom</t>
  </si>
  <si>
    <t>NJ Ctr. Multimedia Res.</t>
  </si>
  <si>
    <t xml:space="preserve">R.W. </t>
  </si>
  <si>
    <t>Membrane Separations and</t>
  </si>
  <si>
    <t>Chem. Env. Sci</t>
  </si>
  <si>
    <t>Dean-Newark Coll. of Eng</t>
  </si>
  <si>
    <t>Computing Support Servic</t>
  </si>
  <si>
    <t>Center for Manufacturing</t>
  </si>
  <si>
    <t>Office of the General Co</t>
  </si>
  <si>
    <t>Center for Transportatio</t>
  </si>
  <si>
    <t>Mathematics</t>
  </si>
  <si>
    <t>FACILITIES MANAGEMENT</t>
  </si>
  <si>
    <t xml:space="preserve"> (Ultrafast Optoe</t>
  </si>
  <si>
    <t>Dean- School of Manageme</t>
  </si>
  <si>
    <t>MIS</t>
  </si>
  <si>
    <t>Computing Services Dept</t>
  </si>
  <si>
    <t>ITMS Media Services</t>
  </si>
  <si>
    <t>Legal &amp; Employment Affa</t>
  </si>
  <si>
    <t>Chem. Eng./Chem./Env. Sc</t>
  </si>
  <si>
    <t>Computer Information Sci</t>
  </si>
  <si>
    <t>Information Systems Depa</t>
  </si>
  <si>
    <t>Computing Services Divis</t>
  </si>
  <si>
    <t>Health Environ. Safety</t>
  </si>
  <si>
    <t>Robert W. Van Houten Lib</t>
  </si>
  <si>
    <t>Chemistry &amp; Env. Sci</t>
  </si>
  <si>
    <t>Computer Science, Colleg</t>
  </si>
  <si>
    <t>AVP University Budgeting</t>
  </si>
  <si>
    <t>COLLEGE OF COMPUTING SCI</t>
  </si>
  <si>
    <t>Information Research Dev</t>
  </si>
  <si>
    <t>Facilities Mgnmt/Finance</t>
  </si>
  <si>
    <t>CEES Center/Materials Ch</t>
  </si>
  <si>
    <t>CO-OP Interns. Stu. Emp.</t>
  </si>
  <si>
    <t xml:space="preserve"> Department</t>
  </si>
  <si>
    <t>Consortium for Pre Colle</t>
  </si>
  <si>
    <t>McNair Achievement Progr</t>
  </si>
  <si>
    <t>OFFICE OF RESEARCH AND DEVELOPMENT</t>
  </si>
  <si>
    <t>FISCAL YEAR</t>
  </si>
  <si>
    <t>MONTH</t>
  </si>
  <si>
    <t>AGENCY SHARE</t>
  </si>
  <si>
    <t>NJIT SHARE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</si>
  <si>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</si>
  <si>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</si>
  <si>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</si>
  <si>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</si>
  <si>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</si>
  <si>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</si>
  <si>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</si>
  <si>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</si>
  <si>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</si>
  <si>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</si>
  <si>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</si>
  <si>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</t>
  </si>
  <si>
    <t>TOTAL</t>
  </si>
  <si>
    <t>PROPOSAL ACTIVITY</t>
  </si>
  <si>
    <t>Account #</t>
  </si>
  <si>
    <t>SPONSORED RESEARCH ADMINISTRATION</t>
  </si>
  <si>
    <t>Co-PI</t>
  </si>
  <si>
    <t>TOTALS</t>
  </si>
  <si>
    <t>Dept.</t>
  </si>
  <si>
    <t>Title Of Proposal</t>
  </si>
  <si>
    <t>NASA</t>
  </si>
  <si>
    <t>NSF</t>
  </si>
  <si>
    <t>ECE</t>
  </si>
  <si>
    <t>USDOE</t>
  </si>
  <si>
    <t>CS</t>
  </si>
  <si>
    <t>Institutional Research</t>
  </si>
  <si>
    <t>CIS</t>
  </si>
  <si>
    <t>NJDOT</t>
  </si>
  <si>
    <t>PI</t>
  </si>
  <si>
    <t>F&amp;A</t>
  </si>
  <si>
    <t>AGENCY</t>
  </si>
  <si>
    <t>Date Submitted</t>
  </si>
  <si>
    <t>College</t>
  </si>
  <si>
    <t>GLOSSARY</t>
  </si>
  <si>
    <t>COLLEGES</t>
  </si>
  <si>
    <t xml:space="preserve">CENTERS </t>
  </si>
  <si>
    <t xml:space="preserve">NCE </t>
  </si>
  <si>
    <t>Newark College of Engineering</t>
  </si>
  <si>
    <t>Applied Life Science</t>
  </si>
  <si>
    <t>Department</t>
  </si>
  <si>
    <t>CCBB</t>
  </si>
  <si>
    <t>Center for Computational Biology and Bioengineering</t>
  </si>
  <si>
    <t>Academic Computing</t>
  </si>
  <si>
    <t xml:space="preserve">CSLA </t>
  </si>
  <si>
    <t>College of Science &amp; Liberal Arts</t>
  </si>
  <si>
    <t>Air Force ROTC</t>
  </si>
  <si>
    <t xml:space="preserve">SOM </t>
  </si>
  <si>
    <t>School of Management</t>
  </si>
  <si>
    <t xml:space="preserve">Architecture and Building Sciences </t>
  </si>
  <si>
    <t>Biomedical Engineering</t>
  </si>
  <si>
    <t xml:space="preserve">CCS </t>
  </si>
  <si>
    <t>College of Computing Science</t>
  </si>
  <si>
    <t>CABSR</t>
  </si>
  <si>
    <t>Center for Architecture and Building Science Research</t>
  </si>
  <si>
    <t>Center for Pre-College/T</t>
  </si>
  <si>
    <t>ADHC</t>
  </si>
  <si>
    <t>Albert Dorman Honors College</t>
  </si>
  <si>
    <t>Chemical Engineering</t>
  </si>
  <si>
    <t>Computing, Mathematics and Telecommunications</t>
  </si>
  <si>
    <t>Chemistry and Environmen</t>
  </si>
  <si>
    <t>DEPARTMENTS</t>
  </si>
  <si>
    <t>CAMS</t>
  </si>
  <si>
    <t>Center for Applied Mathematics and Statistics</t>
  </si>
  <si>
    <t>Civil Environ. Eng.</t>
  </si>
  <si>
    <t>CCSPR</t>
  </si>
  <si>
    <t>Center for Communications and Signal Processing Research</t>
  </si>
  <si>
    <t>Computer Info. Science</t>
  </si>
  <si>
    <t>NJCMR</t>
  </si>
  <si>
    <t>New Jersey Center for Multimedia Research</t>
  </si>
  <si>
    <t>Counseling Center</t>
  </si>
  <si>
    <t>NJCWNIS</t>
  </si>
  <si>
    <t>New Jersey Center for Wireless Networking and Internet Security</t>
  </si>
  <si>
    <t>Dean of Student Services</t>
  </si>
  <si>
    <t>CEE</t>
  </si>
  <si>
    <t>Civil and Environmental Engineering</t>
  </si>
  <si>
    <t>Dept. of Mathematical Sc</t>
  </si>
  <si>
    <t>Electrical and Computer Engineering</t>
  </si>
  <si>
    <t>Environmental Science and Engineering</t>
  </si>
  <si>
    <t>Edu Opportunity Prog</t>
  </si>
  <si>
    <t>ET</t>
  </si>
  <si>
    <t>Engineering Technology</t>
  </si>
  <si>
    <t>YCEES</t>
  </si>
  <si>
    <t>Center for Environmental Engineering and Science</t>
  </si>
  <si>
    <t>Electrical and Computer</t>
  </si>
  <si>
    <t>Electrical Computer Eng.</t>
  </si>
  <si>
    <t>IPT</t>
  </si>
  <si>
    <t>Interdisciplinary Program in Transportation</t>
  </si>
  <si>
    <t>Materials Science and Manufacturing</t>
  </si>
  <si>
    <t>Enrollment Services</t>
  </si>
  <si>
    <t>ME</t>
  </si>
  <si>
    <t>Mechanical Engineering</t>
  </si>
  <si>
    <t>CMT</t>
  </si>
  <si>
    <t>Center for Membrane Technologies</t>
  </si>
  <si>
    <t>Humanitiies &amp; Social Sci</t>
  </si>
  <si>
    <t>IPPE</t>
  </si>
  <si>
    <t>Interdisciplinary Program in Pharmaceutical Engineering</t>
  </si>
  <si>
    <t>EIC</t>
  </si>
  <si>
    <t>Electronic Imaging Center</t>
  </si>
  <si>
    <t>Industrial Manufact. Eng</t>
  </si>
  <si>
    <t>MRC</t>
  </si>
  <si>
    <t>Microelectronics Research Center</t>
  </si>
  <si>
    <t>Inst. for Transportation</t>
  </si>
  <si>
    <t>NJCEP</t>
  </si>
  <si>
    <t>New Jersey Center for Engineered Particulates</t>
  </si>
  <si>
    <t>Legal Affairs</t>
  </si>
  <si>
    <t>Aerospace Studies</t>
  </si>
  <si>
    <t>NJCMC</t>
  </si>
  <si>
    <t>New Jersey Center for Microflow Control</t>
  </si>
  <si>
    <t>Mathematical Sciences</t>
  </si>
  <si>
    <t>CES</t>
  </si>
  <si>
    <t>Chemistry and Environmental Science</t>
  </si>
  <si>
    <t>PEC</t>
  </si>
  <si>
    <t>Polymer Engineering Center</t>
  </si>
  <si>
    <t>HSS</t>
  </si>
  <si>
    <t>Awarded/Rejected</t>
  </si>
  <si>
    <t>O</t>
  </si>
  <si>
    <t>F</t>
  </si>
  <si>
    <t>Poster
Initials</t>
  </si>
  <si>
    <t>Awarded</t>
  </si>
  <si>
    <t>I</t>
  </si>
  <si>
    <t>CBPE</t>
  </si>
  <si>
    <t>Industrial</t>
  </si>
  <si>
    <t>Chemical, Biological &amp; Pharmauceutical Engineering</t>
  </si>
  <si>
    <t>Basic Research</t>
  </si>
  <si>
    <t>Applied Research</t>
  </si>
  <si>
    <t>Development</t>
  </si>
  <si>
    <t>Proposal Report FY 12 Rollup</t>
  </si>
  <si>
    <t>Proj. Years
White Paper/LOI</t>
  </si>
  <si>
    <t>Primary
Agency</t>
  </si>
  <si>
    <t>Subcontracting
Agency</t>
  </si>
  <si>
    <t>Prime Type</t>
  </si>
  <si>
    <t>"X" ONLY ONE</t>
  </si>
  <si>
    <t>AGENCY 
$</t>
  </si>
  <si>
    <t>Proposal Report JUNE</t>
  </si>
  <si>
    <t xml:space="preserve">Proposal Report MAY  </t>
  </si>
  <si>
    <t>Proposal Report APRIL</t>
  </si>
  <si>
    <t>Proposal Report march</t>
  </si>
  <si>
    <t>Proposal Report FEBRUARY</t>
  </si>
  <si>
    <t xml:space="preserve">Proposal Report JANUARY      </t>
  </si>
  <si>
    <t>Proposal Report DECEMBER</t>
  </si>
  <si>
    <t>Proposal Report NOVEMBER</t>
  </si>
  <si>
    <t>Proposal Report OCTOBER</t>
  </si>
  <si>
    <t>Proposal Report SEPTEMBER</t>
  </si>
  <si>
    <t>Proposal Report AUGUST</t>
  </si>
  <si>
    <t>Proposal Report JULY</t>
  </si>
  <si>
    <t>CAD</t>
  </si>
  <si>
    <t xml:space="preserve">College of Architecture and Design </t>
  </si>
  <si>
    <t>BE</t>
  </si>
  <si>
    <t>MIE</t>
  </si>
  <si>
    <t>Mechanical and Industrial Engineering</t>
  </si>
  <si>
    <t>PT</t>
  </si>
  <si>
    <t>Program in Transportation</t>
  </si>
  <si>
    <t>PPE</t>
  </si>
  <si>
    <t>Program in Pharmaceutical Engineering</t>
  </si>
  <si>
    <t>AFROTC</t>
  </si>
  <si>
    <t>DH</t>
  </si>
  <si>
    <t xml:space="preserve">Humanities </t>
  </si>
  <si>
    <t>DP</t>
  </si>
  <si>
    <t>PES</t>
  </si>
  <si>
    <t>Program in Environmental Science</t>
  </si>
  <si>
    <t>College of Architecture and Design (CAD)</t>
  </si>
  <si>
    <t>NJ School of Architecture</t>
  </si>
  <si>
    <t>SAD</t>
  </si>
  <si>
    <t>School of Art and Design</t>
  </si>
  <si>
    <t>ITP</t>
  </si>
  <si>
    <t>Information Technology Program</t>
  </si>
  <si>
    <t>Interdisciplinary Programs (IP)</t>
  </si>
  <si>
    <t>IT</t>
  </si>
  <si>
    <t>Information Technology</t>
  </si>
  <si>
    <t>MSE</t>
  </si>
  <si>
    <t>Materials Science and Engineering</t>
  </si>
  <si>
    <t>Basic research</t>
  </si>
  <si>
    <t>Research undertaken primarily to acquire new knowledge without any particular application or use in mind.</t>
  </si>
  <si>
    <r>
      <t xml:space="preserve">Applied </t>
    </r>
    <r>
      <rPr>
        <b/>
        <i/>
        <u/>
        <sz val="10"/>
        <rFont val="Times New Roman"/>
        <family val="1"/>
      </rPr>
      <t>research</t>
    </r>
  </si>
  <si>
    <t>Research conducted to gain the knowledge or understanding to meet a specific, recognized need.</t>
  </si>
  <si>
    <r>
      <t xml:space="preserve">The </t>
    </r>
    <r>
      <rPr>
        <sz val="10"/>
        <rFont val="Times New Roman"/>
        <family val="1"/>
      </rPr>
      <t>systematic</t>
    </r>
    <r>
      <rPr>
        <sz val="10"/>
        <color indexed="8"/>
        <rFont val="Times New Roman"/>
        <family val="1"/>
      </rPr>
      <t xml:space="preserve"> use of the knowledge or understanding gained from research directed toward the production of useful materials, devices, systems, or methods, including the design and development of prototypes and processes.</t>
    </r>
  </si>
  <si>
    <t>As Of:  July 1, 2012</t>
  </si>
  <si>
    <t>FM</t>
  </si>
  <si>
    <t>12-001</t>
  </si>
  <si>
    <t>Keika, K</t>
  </si>
  <si>
    <t>CSLA</t>
  </si>
  <si>
    <t>JHU-APL</t>
  </si>
  <si>
    <t>The Role of Currents and Conductance in Controlling Plasmasphere Dynamics</t>
  </si>
  <si>
    <t>12-002</t>
  </si>
  <si>
    <t>FDM</t>
  </si>
  <si>
    <t>Cho, C</t>
  </si>
  <si>
    <t>BME</t>
  </si>
  <si>
    <t>NCE</t>
  </si>
  <si>
    <t>Engineering Vascularized Liver Tissue</t>
  </si>
  <si>
    <t>Jing, J</t>
  </si>
  <si>
    <t>12-003</t>
  </si>
  <si>
    <t>Forecasting of Solar Eruptive Events</t>
  </si>
  <si>
    <t>12-004</t>
  </si>
  <si>
    <t>X</t>
  </si>
  <si>
    <t>Mitra, S</t>
  </si>
  <si>
    <t>PA</t>
  </si>
  <si>
    <t>12-005</t>
  </si>
  <si>
    <t>Bunker, D</t>
  </si>
  <si>
    <t xml:space="preserve">CAREER: Predicting effects of generalist herbivores on plant communities – leveraging ecoinformatics to integrate plant functional trait observations with experimental data </t>
  </si>
  <si>
    <t>Khusid, B</t>
  </si>
  <si>
    <t>MAGNETIC FIELD EFFECT ON IONIC SOLUTIONS</t>
  </si>
  <si>
    <t>MAST NSF IUCRC</t>
  </si>
  <si>
    <t>12-006</t>
  </si>
  <si>
    <t>12-007</t>
  </si>
  <si>
    <t>12-008</t>
  </si>
  <si>
    <t>ML</t>
  </si>
  <si>
    <t>Haimovich, A
Shi, Y
Zhou, M
Ansari, N</t>
  </si>
  <si>
    <t>12-009</t>
  </si>
  <si>
    <t>US Army</t>
  </si>
  <si>
    <t>CACI</t>
  </si>
  <si>
    <t>12-010</t>
  </si>
  <si>
    <t>Arinzeh, T</t>
  </si>
  <si>
    <t>Biomimetic Scaffold for Cartilage Repair</t>
  </si>
  <si>
    <t>MTF</t>
  </si>
  <si>
    <t>12-011</t>
  </si>
  <si>
    <t>Sohn, A</t>
  </si>
  <si>
    <t>Gerbessiotis, A</t>
  </si>
  <si>
    <t>18 months</t>
  </si>
  <si>
    <t xml:space="preserve">EFFECTS OF MICROPOROUS MEMBRANE COMPRESSIBILITY ON RETENTION </t>
  </si>
  <si>
    <t>INTERACTIONS BETWEEN DEFORMABLE PARTICLES AND MEMBRANES</t>
  </si>
  <si>
    <t>12-012</t>
  </si>
  <si>
    <t>Das,S</t>
  </si>
  <si>
    <t>US DOE</t>
  </si>
  <si>
    <t>12-013</t>
  </si>
  <si>
    <t>Russell, G</t>
  </si>
  <si>
    <t>12-014</t>
  </si>
  <si>
    <t>Grebel, H</t>
  </si>
  <si>
    <t>North Carolina University</t>
  </si>
  <si>
    <t>Planning grant: Devising a Plan for Solving Problems Together</t>
  </si>
  <si>
    <t>CCS</t>
  </si>
  <si>
    <t>Caudill, R</t>
  </si>
  <si>
    <t>Ji, Z</t>
  </si>
  <si>
    <t>Ranky, P</t>
  </si>
  <si>
    <t xml:space="preserve">New Jersey Industrial Assessment Center for Training of Energy Use Analysts </t>
  </si>
  <si>
    <t>Automated Fish ID System
Bridging Proposal Resubmit</t>
  </si>
  <si>
    <t>Nano-Patterned IR Screens</t>
  </si>
  <si>
    <t>Abramenko, V</t>
  </si>
  <si>
    <t>Dispersal of Magnetic Flux in the Solar Photosphere</t>
  </si>
  <si>
    <t>Chien, S</t>
  </si>
  <si>
    <t>12-016</t>
  </si>
  <si>
    <t>NYMTC PIMS Archiving SA#2</t>
  </si>
  <si>
    <t>NYMTC</t>
  </si>
  <si>
    <t>RFCUNY</t>
  </si>
  <si>
    <t>12-015</t>
  </si>
  <si>
    <t>Goode, P</t>
  </si>
  <si>
    <t>Cao, W</t>
  </si>
  <si>
    <t>First Light Infrared Observations with the 1.6 Meter Telescope in Big Bear: Origins of Space Weather</t>
  </si>
  <si>
    <t>AFOSR</t>
  </si>
  <si>
    <t>12-017</t>
  </si>
  <si>
    <t>12-018</t>
  </si>
  <si>
    <t>Liu, R</t>
  </si>
  <si>
    <t>Exploring Large-Scale Current Sheets Associated With Coronal Mass Ejections</t>
  </si>
  <si>
    <t>Xu, Y</t>
  </si>
  <si>
    <t>12-019</t>
  </si>
  <si>
    <t>Observations and analysis of white-light flares with high resolution</t>
  </si>
  <si>
    <t>12-020</t>
  </si>
  <si>
    <t>DoD</t>
  </si>
  <si>
    <t>12-021</t>
  </si>
  <si>
    <t>Abdi, A</t>
  </si>
  <si>
    <t>Quantitative Science of Intracellular Communication and Network Function</t>
  </si>
  <si>
    <t>12-022</t>
  </si>
  <si>
    <t>Axe, L</t>
  </si>
  <si>
    <t>The Camille &amp; Henry Dreyfus Fondation, Inc</t>
  </si>
  <si>
    <t>Optimizing and Predicting Treatment</t>
  </si>
  <si>
    <t xml:space="preserve">Breast Cancer </t>
  </si>
  <si>
    <t>PA/FDM</t>
  </si>
  <si>
    <t>12-023</t>
  </si>
  <si>
    <t>Hou, E</t>
  </si>
  <si>
    <t>An REU Site for Architectures for Computational Nanotechnol</t>
  </si>
  <si>
    <t>12-024</t>
  </si>
  <si>
    <t xml:space="preserve">Evans, D </t>
  </si>
  <si>
    <t>People's Garden Project</t>
  </si>
  <si>
    <t>USDA</t>
  </si>
  <si>
    <t>CBK</t>
  </si>
  <si>
    <t>12-025</t>
  </si>
  <si>
    <t>Cummings, L</t>
  </si>
  <si>
    <t>Collaborative Research: The MPI Workshop and GSMMC</t>
  </si>
  <si>
    <t>12-026</t>
  </si>
  <si>
    <t>Wang, H</t>
  </si>
  <si>
    <t>SHINE: Physical Understanding of Magnetic Field Evolution  and Flow Motions Associated with Solar Eruptions</t>
  </si>
  <si>
    <t>12-027</t>
  </si>
  <si>
    <t>12-028</t>
  </si>
  <si>
    <t>Pfister, B</t>
  </si>
  <si>
    <t>Perez-Castillejos, R</t>
  </si>
  <si>
    <t xml:space="preserve">An REU Site </t>
  </si>
  <si>
    <t>New Tools to Probe Chromospheric and Lower-Coronal Magnetic Fields</t>
  </si>
  <si>
    <t>NR</t>
  </si>
  <si>
    <t>12-029</t>
  </si>
  <si>
    <t>J. Daniel</t>
  </si>
  <si>
    <t>Assignment Agreement (traffic safety)</t>
  </si>
  <si>
    <t>Approved</t>
  </si>
  <si>
    <t>12-030</t>
  </si>
  <si>
    <t>E. Farinas</t>
  </si>
  <si>
    <t>Basillus Subtlis spores as a platfrom for surface display of membrane proteins: Evolving thermal stable G-protein coupled receptors</t>
  </si>
  <si>
    <t>CHES</t>
  </si>
  <si>
    <t>12-031</t>
  </si>
  <si>
    <t>Marshall, W</t>
  </si>
  <si>
    <t>12-032</t>
  </si>
  <si>
    <t>Lanzerotti, L</t>
  </si>
  <si>
    <t>Support for Space Weather Workshop at Lockheed Martin in October 2011</t>
  </si>
  <si>
    <t>Lockheed Martin</t>
  </si>
  <si>
    <t>12-033</t>
  </si>
  <si>
    <t>Gary, D</t>
  </si>
  <si>
    <t>Summer Research &amp; Fellowship Programs at NJIT</t>
  </si>
  <si>
    <t>Rutgers University</t>
  </si>
  <si>
    <t>12-034</t>
  </si>
  <si>
    <t>Conformal Antennas</t>
  </si>
  <si>
    <t>US AirForce</t>
  </si>
  <si>
    <t>Luminitco</t>
  </si>
  <si>
    <t>EIC/ECE</t>
  </si>
  <si>
    <t>12-035</t>
  </si>
  <si>
    <t>Spasovic, L</t>
  </si>
  <si>
    <t>Development of TELUS - Addendum FY12-13</t>
  </si>
  <si>
    <t>FHWA</t>
  </si>
  <si>
    <t>CE</t>
  </si>
  <si>
    <t>12-036</t>
  </si>
  <si>
    <t>Moore, R</t>
  </si>
  <si>
    <t>Uncertainty Quantification Program</t>
  </si>
  <si>
    <t xml:space="preserve">Duke University </t>
  </si>
  <si>
    <t>12-037</t>
  </si>
  <si>
    <t>Deutschman, H</t>
  </si>
  <si>
    <t>Value Pricing and Traffic Reduction Incentives</t>
  </si>
  <si>
    <t>RF/CUNY</t>
  </si>
  <si>
    <t>Log # 14846
Subcontract # 49111-11-23</t>
  </si>
  <si>
    <t>995734
995742
995743
995741</t>
  </si>
  <si>
    <t>TESS</t>
  </si>
  <si>
    <t>Moular Training Facility</t>
  </si>
  <si>
    <t>R&amp;D</t>
  </si>
  <si>
    <t>12-038</t>
  </si>
  <si>
    <t>Dreizin, E</t>
  </si>
  <si>
    <t>PROCESS MODELING FOR SCALE UP OF SYNTHESIS OF ADVANCED MATERIALS BY MECHANICAL MILLING</t>
  </si>
  <si>
    <t>ARO Dept Army</t>
  </si>
  <si>
    <t>12-039</t>
  </si>
  <si>
    <t>Chumer, M</t>
  </si>
  <si>
    <t>NJIT-C4IF SMEM</t>
  </si>
  <si>
    <t>DARPA</t>
  </si>
  <si>
    <t>pre-proposal</t>
  </si>
  <si>
    <t>12-040</t>
  </si>
  <si>
    <t>Next Generation Near-Infrared Imaging Spectropolarimeter for Space Weather Research</t>
  </si>
  <si>
    <t>12-041</t>
  </si>
  <si>
    <t>Narh, K</t>
  </si>
  <si>
    <t>Polymer Nanocomposite</t>
  </si>
  <si>
    <t>12-042</t>
  </si>
  <si>
    <t>Wang, X</t>
  </si>
  <si>
    <t xml:space="preserve">H2 Enhanced Storage in Hierarchical Nanoporous Silicon-Carbon Nanotube Architectures: Fabrication and Optimization by In-situ </t>
  </si>
  <si>
    <t>12-043</t>
  </si>
  <si>
    <t>Developing Multifunctional Microcarriers</t>
  </si>
  <si>
    <t>12-044</t>
  </si>
  <si>
    <t>Tissue Engineering of Hepatic Co-Cultures</t>
  </si>
  <si>
    <t>12-045</t>
  </si>
  <si>
    <t>Tuning the defect sites in the supports to develop high selective and long lasting catalysts</t>
  </si>
  <si>
    <t>12-046</t>
  </si>
  <si>
    <t>Choi, W</t>
  </si>
  <si>
    <t>FRG Collaborative Research: Coupled Internal and Free-Surface Wave Dynamics in Stratified Fluids: Mathematical Models and Experiments, Asymptotic Limits and Analysis</t>
  </si>
  <si>
    <t>12-047</t>
  </si>
  <si>
    <t>Yang, J</t>
  </si>
  <si>
    <t>Inventory and Revenue Management without Demand Pattern</t>
  </si>
  <si>
    <t>12-048</t>
  </si>
  <si>
    <t>Design and Syntheis</t>
  </si>
  <si>
    <t>12-049</t>
  </si>
  <si>
    <t>Revenue Management under Fluctuation and Competition</t>
  </si>
  <si>
    <t>12-050</t>
  </si>
  <si>
    <t>Fischer, I</t>
  </si>
  <si>
    <t>Automatic Computation of Dynamic Loading in Spatial Mechanisms</t>
  </si>
  <si>
    <t>12-051</t>
  </si>
  <si>
    <t>Oria, V</t>
  </si>
  <si>
    <t>Knowledge Propagation in Large image Databases with Faces</t>
  </si>
  <si>
    <t>12-052</t>
  </si>
  <si>
    <t>Zhou, M</t>
  </si>
  <si>
    <t>Collaborative Research: Using cell phone data to analyze the continuum  and life cycle of</t>
  </si>
  <si>
    <t>12-053</t>
  </si>
  <si>
    <t>Rojas-Cessa, R</t>
  </si>
  <si>
    <t>CSR: Scalable Interconnections for Large Datacenters</t>
  </si>
  <si>
    <t>12-054</t>
  </si>
  <si>
    <t>Physical Understanding of Magnetic Field Evolution  and Flow Motions Associated with Solar Eruptions</t>
  </si>
  <si>
    <t>12-055</t>
  </si>
  <si>
    <t>12-056</t>
  </si>
  <si>
    <t>High Cadence, High Resolution studies of Flares</t>
  </si>
  <si>
    <t>12-057</t>
  </si>
  <si>
    <t>Fleishman, G</t>
  </si>
  <si>
    <t>Coronal Magnetography of Solar Active Regions via 3D Modeling and Radio Imaging Spectroscopy</t>
  </si>
  <si>
    <t>12-058</t>
  </si>
  <si>
    <t>Turbulent Diffusion in the Solar Photosphere</t>
  </si>
  <si>
    <t>12-059</t>
  </si>
  <si>
    <t>Yurchyshyn, V</t>
  </si>
  <si>
    <t>Automatic Detection of Solar Prominences using BBSO Halpha and SDO/AIA Filtergrams</t>
  </si>
  <si>
    <t>12-060</t>
  </si>
  <si>
    <t>High resolution diagnosis of white-light flares</t>
  </si>
  <si>
    <t>12-061</t>
  </si>
  <si>
    <t>Differences of global inner magnetospheric plasma dynamics between CME- and CIR-driven geomagnetic storms</t>
  </si>
  <si>
    <t xml:space="preserve">NR </t>
  </si>
  <si>
    <t>12-062</t>
  </si>
  <si>
    <t>Sebastian, D</t>
  </si>
  <si>
    <t>Services Agreement</t>
  </si>
  <si>
    <t>12-063</t>
  </si>
  <si>
    <t>Kondic, L</t>
  </si>
  <si>
    <t>MULTI-LEVEL MODEL OF REPERFUSION INJURY</t>
  </si>
  <si>
    <t>BME, MS</t>
  </si>
  <si>
    <t>NCE, CLSA</t>
  </si>
  <si>
    <t>12-064</t>
  </si>
  <si>
    <t>Young, Yn</t>
  </si>
  <si>
    <t>A systematic approach to primary cilia mechosensory mechanisms: an integrated mathematical and experimental study</t>
  </si>
  <si>
    <t>CLSA</t>
  </si>
  <si>
    <t>12-065</t>
  </si>
  <si>
    <t>Nakayama, M</t>
  </si>
  <si>
    <t>Efficent Simulation Estimation of Risk and Performance Measures</t>
  </si>
  <si>
    <t>12-066</t>
  </si>
  <si>
    <t>Rao, IJ</t>
  </si>
  <si>
    <t>Multi-Shape, Multi Mode Shape Memory Polymers</t>
  </si>
  <si>
    <t>12-067</t>
  </si>
  <si>
    <t>CBIRPIL032</t>
  </si>
  <si>
    <t>12-068</t>
  </si>
  <si>
    <t>Functional Differentiation of iPS Cells for TBI</t>
  </si>
  <si>
    <t>12-069</t>
  </si>
  <si>
    <t xml:space="preserve">R01 Engineering Liver Regeneration In Vitro </t>
  </si>
  <si>
    <t>12-070</t>
  </si>
  <si>
    <t>Misra, D</t>
  </si>
  <si>
    <t>High-K Gate Stack Interface Reliability on High-Mobility Substrates</t>
  </si>
  <si>
    <t>12-071</t>
  </si>
  <si>
    <t>Engineering the stem cell niche and signaling</t>
  </si>
  <si>
    <t>12-072</t>
  </si>
  <si>
    <t>Perl, Y</t>
  </si>
  <si>
    <t>Halper, M</t>
  </si>
  <si>
    <t>Geller, J</t>
  </si>
  <si>
    <t>SNOMED AREA PROPOSAL</t>
  </si>
  <si>
    <t>12-073</t>
  </si>
  <si>
    <t>Ge, H</t>
  </si>
  <si>
    <t>Passive Ranging using Distributed Arrays in Underwater Acoustic Environments subject to Coherence Losses</t>
  </si>
  <si>
    <t>ONR</t>
  </si>
  <si>
    <t>12-074</t>
  </si>
  <si>
    <t>Liquid metals</t>
  </si>
  <si>
    <t>12-075</t>
  </si>
  <si>
    <t>A Field and Laboratory Study</t>
  </si>
  <si>
    <t>Dupont</t>
  </si>
  <si>
    <t>12-076</t>
  </si>
  <si>
    <t xml:space="preserve">Metal Organic Framework (MOF) Stabilized Zero Valent Iron Nanoparticles (ZVI) for Dechlorination </t>
  </si>
  <si>
    <t>12-077</t>
  </si>
  <si>
    <t>Wei, L</t>
  </si>
  <si>
    <t>Microalgae based nanosized hydrated ferric oxide (nHFO) bio-nanocomposite for arsenic removal</t>
  </si>
  <si>
    <t>12-078</t>
  </si>
  <si>
    <t>Abedrabbo, S</t>
  </si>
  <si>
    <t>Ravindra, N M</t>
  </si>
  <si>
    <t>Efficient Band-Edge Silicon Light Emitter Fabricated by Deposition of Special Coatings</t>
  </si>
  <si>
    <t>12-079</t>
  </si>
  <si>
    <t>Bioconjugated Multifunctional Scaffolds</t>
  </si>
  <si>
    <t>12-080</t>
  </si>
  <si>
    <t>Tyson, T</t>
  </si>
  <si>
    <t>Understading Multilevel Structure in Fe Superconductors</t>
  </si>
  <si>
    <t>12-081</t>
  </si>
  <si>
    <t>Collins, G</t>
  </si>
  <si>
    <t>Biologically Inspired Materials for Cartilage Repair</t>
  </si>
  <si>
    <t>12-082</t>
  </si>
  <si>
    <t>Sirenko, A</t>
  </si>
  <si>
    <t xml:space="preserve">Far-infrared ellipsometry studies of the correlation between phonons, magnons, and crystal field excitations in magnetic oxides  </t>
  </si>
  <si>
    <t>12-083</t>
  </si>
  <si>
    <t>Krasnoperov, L</t>
  </si>
  <si>
    <t>12-084</t>
  </si>
  <si>
    <t>12-085</t>
  </si>
  <si>
    <t>12-086</t>
  </si>
  <si>
    <t>12-087</t>
  </si>
  <si>
    <t>12-088</t>
  </si>
  <si>
    <t>Rao, I J</t>
  </si>
  <si>
    <t>Modeling of Glassy Shape Memory Polymers</t>
  </si>
  <si>
    <t>Air Force</t>
  </si>
  <si>
    <t>Rotstein, H</t>
  </si>
  <si>
    <t>Latent time scales in bursting oscillatory networks</t>
  </si>
  <si>
    <t>Subramanian, S</t>
  </si>
  <si>
    <t>Semiparametric Confidence Bands for Survival Functions</t>
  </si>
  <si>
    <t>ACS-PRF</t>
  </si>
  <si>
    <t>Fundamental understanding of the defect site effect on the hydrogen production using isotope FTIR spectroscopy</t>
  </si>
  <si>
    <t>Integrated Fundamental Theoretical and Experimental Research to Yield Novel Propellant Materials with Increased Kinetic and Density Specific Impulse and Improved Properties</t>
  </si>
  <si>
    <t>Simeone, O</t>
  </si>
  <si>
    <t>Delay Tolerant Robust Coding</t>
  </si>
  <si>
    <t>Interdigital</t>
  </si>
  <si>
    <t>12-089</t>
  </si>
  <si>
    <t>Inexpensive Instrument for In Situ Characterization of Particulate Matter in Volcanic Ash Plume</t>
  </si>
  <si>
    <t>NASA SBIR</t>
  </si>
  <si>
    <t>12-090</t>
  </si>
  <si>
    <t>12-091</t>
  </si>
  <si>
    <t>Structure and function of RNA polymerase in E.coli.</t>
  </si>
  <si>
    <t>12-092</t>
  </si>
  <si>
    <t>Levy, R</t>
  </si>
  <si>
    <t>Micro- and Nano-Patterning of Silicon</t>
  </si>
  <si>
    <t>withdrawn</t>
  </si>
  <si>
    <t>Jones, Q</t>
  </si>
  <si>
    <t>12-093</t>
  </si>
  <si>
    <t>Social Inference Management</t>
  </si>
  <si>
    <t>12-094</t>
  </si>
  <si>
    <t>12-095</t>
  </si>
  <si>
    <t>12-096</t>
  </si>
  <si>
    <t>12-097</t>
  </si>
  <si>
    <t>12-098</t>
  </si>
  <si>
    <t>12-099</t>
  </si>
  <si>
    <t>Muratov, C</t>
  </si>
  <si>
    <t>Goodman, R</t>
  </si>
  <si>
    <t>Afkhami, S</t>
  </si>
  <si>
    <t>12-100</t>
  </si>
  <si>
    <t>Theory and modeling of radiation from shock wave interactions</t>
  </si>
  <si>
    <t>Liu, Chang</t>
  </si>
  <si>
    <t>MONTH CLOSED</t>
  </si>
  <si>
    <t>12-101</t>
  </si>
  <si>
    <t>Spak, G</t>
  </si>
  <si>
    <t>Sheft, J</t>
  </si>
  <si>
    <t>12-102</t>
  </si>
  <si>
    <t>Evans, D</t>
  </si>
  <si>
    <t>Zhu, C</t>
  </si>
  <si>
    <t>12-103</t>
  </si>
  <si>
    <t>Boeing</t>
  </si>
  <si>
    <t>12-104</t>
  </si>
  <si>
    <t>12-105</t>
  </si>
  <si>
    <t>Huang, H</t>
  </si>
  <si>
    <t>12-106</t>
  </si>
  <si>
    <t>Highly selective C-O bond cleavage  for hydrodeoxyenation of bio-oils</t>
  </si>
  <si>
    <t>AST - Research in Astronomy &amp; Astrophysics</t>
  </si>
  <si>
    <t>Pattern formation by competing short-range and long-range</t>
  </si>
  <si>
    <t>Modeling &amp; analysis of nematic films: flow-substrate interactions</t>
  </si>
  <si>
    <t>Low -dimensional dynamics in nonlinear optical systems</t>
  </si>
  <si>
    <t>Liquid metals on nanoscale: modeling and computation</t>
  </si>
  <si>
    <t>Science and Operation of the Expanded OVSA</t>
  </si>
  <si>
    <t>North Jersey IT STEM Career</t>
  </si>
  <si>
    <t>DOL - ETA</t>
  </si>
  <si>
    <t>Community Foods Competative Grant Program</t>
  </si>
  <si>
    <t>Transport of Aerosol Contaminants via Sneezing and Coughing</t>
  </si>
  <si>
    <t>UTC</t>
  </si>
  <si>
    <t>12-107</t>
  </si>
  <si>
    <t>Wei, Z</t>
  </si>
  <si>
    <t>Analysis of HIV microarray data</t>
  </si>
  <si>
    <t>Henry M. Jackson Foundation</t>
  </si>
  <si>
    <t xml:space="preserve">This is a MTA for the Pi to perform analysis </t>
  </si>
  <si>
    <t>Investigate Catalytic Properties of Polymeric Nitrogen for Renewable Energy Production</t>
  </si>
  <si>
    <t>DOE</t>
  </si>
  <si>
    <t>Rational Design of Triplex DNA Aptamers and Sensors for Ribonucleosides.</t>
  </si>
  <si>
    <t>12-108</t>
  </si>
  <si>
    <t>NJDHSS/NJCBIR/</t>
  </si>
  <si>
    <t>Ravindra, N</t>
  </si>
  <si>
    <t>12-109</t>
  </si>
  <si>
    <t>12-110</t>
  </si>
  <si>
    <t>12-111</t>
  </si>
  <si>
    <t>12-112</t>
  </si>
  <si>
    <t>12-113</t>
  </si>
  <si>
    <t>NJDHSS/NJCSCR</t>
  </si>
  <si>
    <t>12-114</t>
  </si>
  <si>
    <t>Bilgili, E</t>
  </si>
  <si>
    <t>12-115</t>
  </si>
  <si>
    <t>Jiang, S</t>
  </si>
  <si>
    <t>Collaborative Research: Fast Integral Equation Methods for Unsteady Stokes Flow</t>
  </si>
  <si>
    <t>12-116</t>
  </si>
  <si>
    <t>12-117</t>
  </si>
  <si>
    <t>12-118</t>
  </si>
  <si>
    <t>12-119</t>
  </si>
  <si>
    <t>12-120</t>
  </si>
  <si>
    <t>Ziavras, S</t>
  </si>
  <si>
    <t>Mili, A</t>
  </si>
  <si>
    <t>Qiu, Z</t>
  </si>
  <si>
    <t>12-121</t>
  </si>
  <si>
    <t>Liu, Chengjun</t>
  </si>
  <si>
    <t>Ansari, N</t>
  </si>
  <si>
    <t>12-122</t>
  </si>
  <si>
    <t>12-123</t>
  </si>
  <si>
    <t>Boehringer Ingelheim Pharmaceuticals, Inc.</t>
  </si>
  <si>
    <t>Wang, G</t>
  </si>
  <si>
    <t>Jaffe, M</t>
  </si>
  <si>
    <t>Haimovich, A</t>
  </si>
  <si>
    <t>Daniel, J</t>
  </si>
  <si>
    <t>Borcea, C</t>
  </si>
  <si>
    <t>Theodoratos, D</t>
  </si>
  <si>
    <t>12-124</t>
  </si>
  <si>
    <t>12-125</t>
  </si>
  <si>
    <t>12-126</t>
  </si>
  <si>
    <t>12-127</t>
  </si>
  <si>
    <t>12-128</t>
  </si>
  <si>
    <t>12-129</t>
  </si>
  <si>
    <t>12-130</t>
  </si>
  <si>
    <t>12-131</t>
  </si>
  <si>
    <t>12-132</t>
  </si>
  <si>
    <t>Sherewan Williams</t>
  </si>
  <si>
    <t>12-133</t>
  </si>
  <si>
    <t>12-134</t>
  </si>
  <si>
    <t>NJWRRI</t>
  </si>
  <si>
    <t>12-135</t>
  </si>
  <si>
    <t>Hsieh, H</t>
  </si>
  <si>
    <t>Meegoda, J</t>
  </si>
  <si>
    <t>Cohen, M</t>
  </si>
  <si>
    <t>USDA-AFRI</t>
  </si>
  <si>
    <t>Resource Management for Versatile Multiprocessors</t>
  </si>
  <si>
    <t>Liquid Metals on Nanoscale</t>
  </si>
  <si>
    <t>Microalgae immobilization for water quality improvement</t>
  </si>
  <si>
    <t>Using Invariant Relations to analyze Loops</t>
  </si>
  <si>
    <t>Evaluating and adaptively managing impacts of future climate change on crop and crop-livestock farms in Montana’s Flathead County</t>
  </si>
  <si>
    <t>Spatial Compressive Sensing with Randam Arrays</t>
  </si>
  <si>
    <t>Sustainable Coatings</t>
  </si>
  <si>
    <t>Multicore modeling and algorithm implementation and evaluation</t>
  </si>
  <si>
    <t xml:space="preserve">Efficient and Authenticated queries </t>
  </si>
  <si>
    <t>Efficient Networking of Drivers</t>
  </si>
  <si>
    <t>12-136</t>
  </si>
  <si>
    <t>GATE: Greening at the edges</t>
  </si>
  <si>
    <t>Learning Theory</t>
  </si>
  <si>
    <t>The public bicycle design project</t>
  </si>
  <si>
    <t>EPA</t>
  </si>
  <si>
    <t>McSense: A platform for scalable and dependable Mobil Crowd Sensing</t>
  </si>
  <si>
    <t>Energy Neutral sensing and communication for wireless networks</t>
  </si>
  <si>
    <t>Curtmola, R</t>
  </si>
  <si>
    <t xml:space="preserve">Real time driver re routing </t>
  </si>
  <si>
    <t>Ahn, K</t>
  </si>
  <si>
    <t>Los Alamos</t>
  </si>
  <si>
    <t>Studies of Uranium Dioxide</t>
  </si>
  <si>
    <t>12-137</t>
  </si>
  <si>
    <t>Sirkar, K</t>
  </si>
  <si>
    <t>Novel scrubbing system for post-combustion CO2 capture</t>
  </si>
  <si>
    <t>Eaton</t>
  </si>
  <si>
    <t>Process characterization and modelling</t>
  </si>
  <si>
    <t>ONC</t>
  </si>
  <si>
    <t>Health-E-cITi</t>
  </si>
  <si>
    <t>LF</t>
  </si>
  <si>
    <t>12-138</t>
  </si>
  <si>
    <t>NJ Medicaid - MUA</t>
  </si>
  <si>
    <t>NJDHS</t>
  </si>
  <si>
    <t>12-139</t>
  </si>
  <si>
    <t>NJ Medicaid - Core Funds</t>
  </si>
  <si>
    <t>12-140</t>
  </si>
  <si>
    <t>NJ Medicaid - Direct Funds</t>
  </si>
  <si>
    <t>12-141</t>
  </si>
  <si>
    <t>12-142</t>
  </si>
  <si>
    <t>12-143</t>
  </si>
  <si>
    <t>12-144</t>
  </si>
  <si>
    <t>12-145</t>
  </si>
  <si>
    <t>12-146</t>
  </si>
  <si>
    <t>12-147</t>
  </si>
  <si>
    <t xml:space="preserve">Krasnoperov, L </t>
  </si>
  <si>
    <t>12-148</t>
  </si>
  <si>
    <t>Burr-Alexander, L</t>
  </si>
  <si>
    <t>12-149</t>
  </si>
  <si>
    <t>Hirsh, L</t>
  </si>
  <si>
    <t>12-150</t>
  </si>
  <si>
    <t>12-151</t>
  </si>
  <si>
    <t>12-152</t>
  </si>
  <si>
    <t>Burroughs Wellcome Fund</t>
  </si>
  <si>
    <t>12-153</t>
  </si>
  <si>
    <t>12-154</t>
  </si>
  <si>
    <t>12-155</t>
  </si>
  <si>
    <t>Golowasch, J</t>
  </si>
  <si>
    <t>Mahgoub, M</t>
  </si>
  <si>
    <t>12-156</t>
  </si>
  <si>
    <t>12-157</t>
  </si>
  <si>
    <t>12-158</t>
  </si>
  <si>
    <t>12-159</t>
  </si>
  <si>
    <t>Ne TS Small methods</t>
  </si>
  <si>
    <t>Landfill closure</t>
  </si>
  <si>
    <t>Implementation</t>
  </si>
  <si>
    <t>Oligodendrocyte progenitors from PS cells</t>
  </si>
  <si>
    <t>MRI Consortium: Development of an Adaptive Optics System for Solar and Stellar Observations</t>
  </si>
  <si>
    <t>Mechanisms of frequency preference</t>
  </si>
  <si>
    <t>Foulds, R</t>
  </si>
  <si>
    <t>DOEd</t>
  </si>
  <si>
    <t>Alvarez, T</t>
  </si>
  <si>
    <t xml:space="preserve">Lee, Eun </t>
  </si>
  <si>
    <t>AHA</t>
  </si>
  <si>
    <t>Building America Task Order 1</t>
  </si>
  <si>
    <t>BMI (Dupont)</t>
  </si>
  <si>
    <t>12-160</t>
  </si>
  <si>
    <t>Building America Task Order 2</t>
  </si>
  <si>
    <t>US DOE/NREL</t>
  </si>
  <si>
    <t>MAST: MAGNETIC FIELD EFFECT ON IONIC SOLUTIONS</t>
  </si>
  <si>
    <t>MAST: INTERACTIONS BETWEEN DEFORMABLE PARTICLES AND MEMBRANES</t>
  </si>
  <si>
    <t>12-161</t>
  </si>
  <si>
    <t>12-162</t>
  </si>
  <si>
    <t>Gerrard, A</t>
  </si>
  <si>
    <t>12-163</t>
  </si>
  <si>
    <t>University of Southern California</t>
  </si>
  <si>
    <t>Science and Technology Centers: Integrative Partnerships/Support for Center for Solar Dynamics and Activity</t>
  </si>
  <si>
    <t>12-164</t>
  </si>
  <si>
    <t>IPA for J. Marqusee</t>
  </si>
  <si>
    <t>OSD</t>
  </si>
  <si>
    <t>LN</t>
  </si>
  <si>
    <t>12-165</t>
  </si>
  <si>
    <t>12-166</t>
  </si>
  <si>
    <t>Romano, Paul</t>
  </si>
  <si>
    <t>Williamsburg HS Fall 11 Spring 12</t>
  </si>
  <si>
    <t>NYC DOE</t>
  </si>
  <si>
    <t>Develop an Online Training Toolkit in Support of PSE&amp;G's Retro-commissioning Pilot Program</t>
  </si>
  <si>
    <t>PSE&amp;G</t>
  </si>
  <si>
    <t>12-167</t>
  </si>
  <si>
    <t>12-168</t>
  </si>
  <si>
    <t>Horntrop, D</t>
  </si>
  <si>
    <t>Simons Foundation</t>
  </si>
  <si>
    <t>12-169</t>
  </si>
  <si>
    <t>12-170</t>
  </si>
  <si>
    <t>12-171</t>
  </si>
  <si>
    <t>12-172</t>
  </si>
  <si>
    <t>12-173</t>
  </si>
  <si>
    <t>Guzman, V</t>
  </si>
  <si>
    <t>Paden-Hutchinson, M</t>
  </si>
  <si>
    <t>12-174</t>
  </si>
  <si>
    <t>12-175</t>
  </si>
  <si>
    <t>12-176</t>
  </si>
  <si>
    <t>12-177</t>
  </si>
  <si>
    <t>US Dept of Education</t>
  </si>
  <si>
    <t>UB1</t>
  </si>
  <si>
    <t>UB2</t>
  </si>
  <si>
    <t>UB3</t>
  </si>
  <si>
    <t>UB ELL</t>
  </si>
  <si>
    <t>12-178</t>
  </si>
  <si>
    <t>12-179</t>
  </si>
  <si>
    <t>12-180</t>
  </si>
  <si>
    <t xml:space="preserve">NIH </t>
  </si>
  <si>
    <t>NJSGC</t>
  </si>
  <si>
    <t>12-181</t>
  </si>
  <si>
    <t>12-182</t>
  </si>
  <si>
    <t>12-183</t>
  </si>
  <si>
    <t>Gomez, E</t>
  </si>
  <si>
    <t>Optical &amp; Electronic Modeling of Solar Cells</t>
  </si>
  <si>
    <t>USDOE/NREL</t>
  </si>
  <si>
    <t>Oxidative stress</t>
  </si>
  <si>
    <t>12-184</t>
  </si>
  <si>
    <t>Rosato, A</t>
  </si>
  <si>
    <t>12-185</t>
  </si>
  <si>
    <t xml:space="preserve">Blackmore, D </t>
  </si>
  <si>
    <t>Wave Transmission and Couple Microstructure Evolution in Energetic Granular Assemblies</t>
  </si>
  <si>
    <t>12-186</t>
  </si>
  <si>
    <t>Romano, P</t>
  </si>
  <si>
    <t>NPS 2012 FCA / LRFP Survey and Database</t>
  </si>
  <si>
    <t>Newark Public Schools</t>
  </si>
  <si>
    <t>Barat, R</t>
  </si>
  <si>
    <t>Dhar, S</t>
  </si>
  <si>
    <t>12-187</t>
  </si>
  <si>
    <t>Igbal, Z</t>
  </si>
  <si>
    <t>Karra, F</t>
  </si>
  <si>
    <t>Development of a Comprehensive inventory</t>
  </si>
  <si>
    <t>UTRC</t>
  </si>
  <si>
    <t>Probe Vehicle Data Validation study</t>
  </si>
  <si>
    <t>Transcom</t>
  </si>
  <si>
    <t>Low-Cost CO2 Capture via a Novel Rapid Temperature Swing Absorption Process and Device</t>
  </si>
  <si>
    <t>Farrow, R</t>
  </si>
  <si>
    <t>12-188</t>
  </si>
  <si>
    <t>Student support for EIPBN 2012</t>
  </si>
  <si>
    <t>12-189</t>
  </si>
  <si>
    <t>Glassguy4u</t>
  </si>
  <si>
    <t>Design and Implementation of Air Foils for Trucks</t>
  </si>
  <si>
    <t>12-190</t>
  </si>
  <si>
    <t>12-191</t>
  </si>
  <si>
    <t>12-192</t>
  </si>
  <si>
    <t>12-193</t>
  </si>
  <si>
    <t>Calvin, J</t>
  </si>
  <si>
    <t>12-194</t>
  </si>
  <si>
    <t>12-195</t>
  </si>
  <si>
    <t>Feasibility of Lane Closures Using Probe Data</t>
  </si>
  <si>
    <t>MG</t>
  </si>
  <si>
    <t xml:space="preserve">Spasovic, L </t>
  </si>
  <si>
    <t>Probe Data for Contractor Performance</t>
  </si>
  <si>
    <t>Graduate Assistance in Areas of National Need</t>
  </si>
  <si>
    <t>Numerical Methods for Stochastic Equations</t>
  </si>
  <si>
    <t>Computational methods for analysis of NGS data</t>
  </si>
  <si>
    <t>12-196</t>
  </si>
  <si>
    <t>12-197</t>
  </si>
  <si>
    <t>12-199</t>
  </si>
  <si>
    <t>12-200</t>
  </si>
  <si>
    <t>12-198</t>
  </si>
  <si>
    <t>Investigation of Polymeric Nitrogen Supported on Carbon Nanotube Sheets for</t>
  </si>
  <si>
    <t>12-201</t>
  </si>
  <si>
    <t>12-202</t>
  </si>
  <si>
    <t>12-203</t>
  </si>
  <si>
    <t>12-204</t>
  </si>
  <si>
    <t>12-205</t>
  </si>
  <si>
    <t>12-206</t>
  </si>
  <si>
    <t>An individualized assesment of Quatitative</t>
  </si>
  <si>
    <t>Pre College</t>
  </si>
  <si>
    <t>Middle school students understanding of</t>
  </si>
  <si>
    <t>Pheopara</t>
  </si>
  <si>
    <t>Enhansing STEM Education via Academic</t>
  </si>
  <si>
    <t>MRI Development of Neural and Visual</t>
  </si>
  <si>
    <t>Mechanical&amp;Biological influences</t>
  </si>
  <si>
    <t>SPASRT Advancing</t>
  </si>
  <si>
    <t>X Ray Holography Syatem</t>
  </si>
  <si>
    <t>Consortium</t>
  </si>
  <si>
    <t>Multifunctional Biomimetic</t>
  </si>
  <si>
    <t>Study of Flare Footpoint Emissions Using Advanced Observing Tools</t>
  </si>
  <si>
    <t>Symmetry based automatic scale description</t>
  </si>
  <si>
    <t xml:space="preserve">A Novel, Green and Non-metallic Catalyst for Solar Water Splitting-Polymeric Nitrogen </t>
  </si>
  <si>
    <t>Green Gasoline Production from Biomass Pyrolysis Oil Using Hydrodeoxygenation over Non-sulfided Catalysts</t>
  </si>
  <si>
    <t>Brain Injury Research Projects</t>
  </si>
  <si>
    <t>Foulds</t>
  </si>
  <si>
    <t>Assistive Dynamics Corp</t>
  </si>
  <si>
    <t>Robotic Arm</t>
  </si>
  <si>
    <t>12-207</t>
  </si>
  <si>
    <t>Konon, W</t>
  </si>
  <si>
    <t>September 11th Memorial Program for Regional Transportation Planning</t>
  </si>
  <si>
    <t>Research Foundation of CUNY</t>
  </si>
  <si>
    <t>NY DOT</t>
  </si>
  <si>
    <t>12-208</t>
  </si>
  <si>
    <t>12-209</t>
  </si>
  <si>
    <t>12-210</t>
  </si>
  <si>
    <t>not submitted</t>
  </si>
  <si>
    <t>12-211</t>
  </si>
  <si>
    <t>Singh, P</t>
  </si>
  <si>
    <t>Chevron</t>
  </si>
  <si>
    <t>NJ Department of Health and Senior Services</t>
  </si>
  <si>
    <t>Combination of Tissue Engineering Strategies for Schwan cell transplantation to improve spinal cord repair</t>
  </si>
  <si>
    <t>Parabolic Flight: Validation of Electro-Hydrodynamic Gas-Liquid Phase Separation in Microgravity</t>
  </si>
  <si>
    <t>DOD</t>
  </si>
  <si>
    <t>Osteochondral Defect Repair using Electroactive Scaffolds</t>
  </si>
  <si>
    <t>R03Genetic association methods for next-generation</t>
  </si>
  <si>
    <t>R01 Role of inflammation: melanocyte transformation and gene stability of melanomas</t>
  </si>
  <si>
    <t>REACTIVE CASE MATERIALS FOR ENHANCED BLAST</t>
  </si>
  <si>
    <t>Air Force / Reactive Metals International</t>
  </si>
  <si>
    <t>NANOSTRUCTURED ALUMINUM ALLOYS</t>
  </si>
  <si>
    <t>US Army (Subcontract to RMII)</t>
  </si>
  <si>
    <t>12-212</t>
  </si>
  <si>
    <t>12-213</t>
  </si>
  <si>
    <t>12-214</t>
  </si>
  <si>
    <t>Spatio-Temporal Dynamics of Solar Photosphere during Solar Flares</t>
  </si>
  <si>
    <t>12-215</t>
  </si>
  <si>
    <t>Energy release, acceleration, and escape of solar energetic ions</t>
  </si>
  <si>
    <t>Deng, N</t>
  </si>
  <si>
    <t>Exploring the Physical Relationship Among Photospheric Magnetic Field Changes, Sunspot Motions, and Sunquakes During Solar Eruptions</t>
  </si>
  <si>
    <t>12-216</t>
  </si>
  <si>
    <t>Roles of local acceleration and adiabatic transport in ion energization in the inner magnetosphere</t>
  </si>
  <si>
    <t>12-217</t>
  </si>
  <si>
    <t>Advanced Pilot Testing of Treatment Processes for Removal of EDCs and PPCPs</t>
  </si>
  <si>
    <t>United Water</t>
  </si>
  <si>
    <t>12-218</t>
  </si>
  <si>
    <t>Hoang, A</t>
  </si>
  <si>
    <t>12-219</t>
  </si>
  <si>
    <t>Adamovich, S</t>
  </si>
  <si>
    <t>12-220</t>
  </si>
  <si>
    <t>ARRT on Neurorehabilitation Engineering</t>
  </si>
  <si>
    <t>12-221</t>
  </si>
  <si>
    <t>DDPI Year 19</t>
  </si>
  <si>
    <t>Dept. of Health and Human Services</t>
  </si>
  <si>
    <t>LVF</t>
  </si>
  <si>
    <t>12-222</t>
  </si>
  <si>
    <t>Iqbal, Z</t>
  </si>
  <si>
    <t>Performing additional SEM Characterization &amp; Analysis</t>
  </si>
  <si>
    <t>Chemistry</t>
  </si>
  <si>
    <t>MPI-BIO: Collaborative Research: Mathematical and experimental study of lipid bilayer shape and dynamics mediated by surfactants and proteins</t>
  </si>
  <si>
    <t>International Collaboration in Chemistry on the Kinetics and Thermodynamics of Enzymatic DNA Repair</t>
  </si>
  <si>
    <t>International Collaboration in Chemistry on the Kinetics and
Thermodynamics of Enzymatic DNA Repair</t>
  </si>
  <si>
    <t>Characterization of somatic genetic and genomic aberrations in inherited pheochromocytoma</t>
  </si>
  <si>
    <t>Strongly non-equilibrium phenomena at H2 and Ox phase boundaries</t>
  </si>
  <si>
    <t>Patient Empowerment</t>
  </si>
  <si>
    <t>CMMS</t>
  </si>
  <si>
    <t>TBD</t>
  </si>
  <si>
    <t>Quality Assurance for NCBO Terminologies</t>
  </si>
  <si>
    <t xml:space="preserve">Effects of ionic conductance correlations on neuronal network </t>
  </si>
  <si>
    <t>BS</t>
  </si>
  <si>
    <t>Collaborative Research:Efficient Simulation Estimation of Risk Measures, With Applications to the Operation of Nuclear Power Plants</t>
  </si>
  <si>
    <t>Statistical Methods for Understanding the Functional Role of Genetic Variants in Complex Traits</t>
  </si>
  <si>
    <t>NGS Bioinformatics Methods for Study of ADHD</t>
  </si>
  <si>
    <t>Bioinformatics methods for transcription variant study using RNA-Seq</t>
  </si>
  <si>
    <t>Bayesian Simulation-Based Optimization</t>
  </si>
  <si>
    <t>Inventory and Price Control involving Unknown Demand</t>
  </si>
  <si>
    <t>Nanomanufacturing of Vertical Carbon Nanotube Biodevices</t>
  </si>
  <si>
    <t>GOALI: Predicting treatability and optimizing processes</t>
  </si>
  <si>
    <t>Dynamics of multiphase systems: Viscoelastic and electrowetting effects</t>
  </si>
  <si>
    <t xml:space="preserve">REU Supplement to REPWiNet: Renewable Energy Powered Wireless Networks - </t>
  </si>
  <si>
    <t xml:space="preserve"> Engineered Superhydrophobic Hollow Fiber Membranes for Desalination by Membrane Distillation </t>
  </si>
  <si>
    <t>12-223</t>
  </si>
  <si>
    <t>Treatment of Produced Water by DCMD</t>
  </si>
  <si>
    <t>Collaborative research: Direct numerical simulations of multiphase flows</t>
  </si>
  <si>
    <t>Collaborative Research: Multi-scale phenomena in ferrofluids near contact lines: Enhancing actuation</t>
  </si>
  <si>
    <t>Surfactant-Free Nanocomposite Microparticles for Fast Redispersion and Dissolution of Active Agents</t>
  </si>
  <si>
    <t>2 of 2</t>
  </si>
  <si>
    <t>FY12</t>
  </si>
  <si>
    <t>Handheld Devices on Rail for Fare Collection and Communication</t>
  </si>
  <si>
    <t>Task Order 274</t>
  </si>
  <si>
    <t>12-224</t>
  </si>
  <si>
    <t>12-225</t>
  </si>
  <si>
    <t>REU Supplement to CMMI-1029809</t>
  </si>
  <si>
    <t>Dispersion of Particles</t>
  </si>
  <si>
    <t xml:space="preserve">CIF: NeTS: Small: Collaborative research: Distributed Spectrum Leasing </t>
  </si>
  <si>
    <t>LibraryLinkNJ Mobile Pilot Project</t>
  </si>
  <si>
    <t>LibraryLinkNJ</t>
  </si>
  <si>
    <t>Atmospheric N deposition and Phytoplankton response</t>
  </si>
  <si>
    <t>BBP</t>
  </si>
  <si>
    <t>12-226</t>
  </si>
  <si>
    <t>Chaplin, D</t>
  </si>
  <si>
    <t>USDLA</t>
  </si>
  <si>
    <t>NJIT DPC</t>
  </si>
  <si>
    <t>TD</t>
  </si>
  <si>
    <t>RD</t>
  </si>
  <si>
    <t>Pre Proposal</t>
  </si>
  <si>
    <t xml:space="preserve">Chien, S </t>
  </si>
  <si>
    <t>12-227</t>
  </si>
  <si>
    <t>Rothenberg, D</t>
  </si>
  <si>
    <t>Program on Beauty and Evolution</t>
  </si>
  <si>
    <t xml:space="preserve">Alfred P Sloan Foundation </t>
  </si>
  <si>
    <t>12-228</t>
  </si>
  <si>
    <t>Indiana University</t>
  </si>
  <si>
    <t>Preparation of carbon nanotubes…</t>
  </si>
  <si>
    <t>12-229</t>
  </si>
  <si>
    <t>Active Exploration of the Physics of the Inner Belt</t>
  </si>
  <si>
    <t>University of Maryland</t>
  </si>
  <si>
    <t>995774</t>
  </si>
  <si>
    <t>12-230</t>
  </si>
  <si>
    <t>Ahluwalia, D</t>
  </si>
  <si>
    <t>Jain, N</t>
  </si>
  <si>
    <t>Statistical consulting</t>
  </si>
  <si>
    <t xml:space="preserve">Newark Beth Israel </t>
  </si>
  <si>
    <t>12-231</t>
  </si>
  <si>
    <t>Perna, A.</t>
  </si>
  <si>
    <t>McNAir Proejct</t>
  </si>
  <si>
    <t>US DOEd</t>
  </si>
  <si>
    <t>12-232</t>
  </si>
  <si>
    <t>12-233</t>
  </si>
  <si>
    <t>REU Supplement</t>
  </si>
  <si>
    <t>REU Supplement to Ongoing Grant CMMI-0854803</t>
  </si>
  <si>
    <t>.</t>
  </si>
  <si>
    <t>Karaa, F</t>
  </si>
  <si>
    <t>12-234</t>
  </si>
  <si>
    <t>Building Media TO3</t>
  </si>
  <si>
    <t>Building Media Inc.</t>
  </si>
  <si>
    <t>995793</t>
  </si>
  <si>
    <t>12-235</t>
  </si>
  <si>
    <t>12-236</t>
  </si>
  <si>
    <t xml:space="preserve">NJ Commission </t>
  </si>
  <si>
    <t>Spinal code injury techniques</t>
  </si>
  <si>
    <t>Federici, J</t>
  </si>
  <si>
    <t>12-237</t>
  </si>
  <si>
    <t>Dave, R</t>
  </si>
  <si>
    <t xml:space="preserve">Material Testing Agreement </t>
  </si>
  <si>
    <t>Clear Carbon Nanotubes</t>
  </si>
  <si>
    <t>CPBE</t>
  </si>
  <si>
    <t>US Geological Survey</t>
  </si>
  <si>
    <t>12-238</t>
  </si>
  <si>
    <t>Chien, I</t>
  </si>
  <si>
    <t>ADA Paratransit Service Area Geographic Realingment</t>
  </si>
  <si>
    <t>995757</t>
  </si>
  <si>
    <t>12-239</t>
  </si>
  <si>
    <t xml:space="preserve"> </t>
  </si>
  <si>
    <t>UPS</t>
  </si>
  <si>
    <t>Navel Supply System Command</t>
  </si>
  <si>
    <t>12-240</t>
  </si>
  <si>
    <t>Hill, A</t>
  </si>
  <si>
    <t>Effect of prenatal nicotine exposure on neurotransmission</t>
  </si>
  <si>
    <t>12-241</t>
  </si>
  <si>
    <t>Loney, N</t>
  </si>
  <si>
    <t>Noyce Capacity Building</t>
  </si>
  <si>
    <t>12-242</t>
  </si>
  <si>
    <t>Electro-hydrodynamic control</t>
  </si>
  <si>
    <t>12-243</t>
  </si>
  <si>
    <t>Nelson, P</t>
  </si>
  <si>
    <t>Performance Response Function Metrics for Syatem resiliency</t>
  </si>
  <si>
    <t>UTRC-CUNY</t>
  </si>
  <si>
    <t>12-244</t>
  </si>
  <si>
    <t>Schuring</t>
  </si>
  <si>
    <t>Highway Repair Consolidation</t>
  </si>
  <si>
    <t>Dewberry</t>
  </si>
  <si>
    <t>12-245</t>
  </si>
  <si>
    <t>Abdel Malek</t>
  </si>
  <si>
    <t>NAVAIR</t>
  </si>
  <si>
    <t>Design for Manufacturing</t>
  </si>
  <si>
    <t>995803</t>
  </si>
  <si>
    <t>12-246</t>
  </si>
  <si>
    <t>Farinas, E</t>
  </si>
  <si>
    <t>Spores as protein display platform for directed evolution of membrane</t>
  </si>
  <si>
    <t>12-247</t>
  </si>
  <si>
    <t>Seat Belt Usage Study 2013</t>
  </si>
  <si>
    <t>NJHTS</t>
  </si>
  <si>
    <t>995840</t>
  </si>
  <si>
    <t>12-248</t>
  </si>
  <si>
    <t>Self Assembly, REU Supplement</t>
  </si>
  <si>
    <t>12-249</t>
  </si>
  <si>
    <t>ULF Waves in the Inner Magnetosphere;</t>
  </si>
  <si>
    <t>CSTR</t>
  </si>
  <si>
    <t>12-250</t>
  </si>
  <si>
    <t>Passive Wireless Corrosion Monitoring Tags</t>
  </si>
  <si>
    <t>12-251</t>
  </si>
  <si>
    <t>Therapeutic Computer Games</t>
  </si>
  <si>
    <t>Dorr Foundation</t>
  </si>
  <si>
    <t>Renewable Mesogenic Polysters</t>
  </si>
  <si>
    <t>12-252</t>
  </si>
  <si>
    <t>Marhaba, T</t>
  </si>
  <si>
    <t>Database for improved understanding of water quality and pollution</t>
  </si>
  <si>
    <t>12-253</t>
  </si>
  <si>
    <t>NJSGC NJIT Ramapo Project</t>
  </si>
  <si>
    <t>Rutgers University- NJSGC</t>
  </si>
  <si>
    <t>12-254</t>
  </si>
  <si>
    <t>PASI on Particulate Matter</t>
  </si>
  <si>
    <t>12-255</t>
  </si>
  <si>
    <t>Wang. H</t>
  </si>
  <si>
    <t>California Institute</t>
  </si>
  <si>
    <t>Observational and Laboratory Study of Core and Strapping Fields</t>
  </si>
  <si>
    <t>12-256</t>
  </si>
  <si>
    <t>Membrane Characterization</t>
  </si>
  <si>
    <t>LM</t>
  </si>
  <si>
    <t>995852</t>
  </si>
  <si>
    <t>12-257</t>
  </si>
  <si>
    <t>Aqua Fund Inc.</t>
  </si>
  <si>
    <t>BioSand Filters for Milot Haiti</t>
  </si>
  <si>
    <t>12-258</t>
  </si>
  <si>
    <t>3/6 months</t>
  </si>
  <si>
    <t>SERP/ESTCP On-Site Program Support</t>
  </si>
  <si>
    <t>Office of the Secretary of Defense</t>
  </si>
  <si>
    <t>12-259</t>
  </si>
  <si>
    <t>Integrating Learning Resources for Information Security Research</t>
  </si>
  <si>
    <t>Evolution of Magnetic Fields and Flaws Associated with Solar</t>
  </si>
  <si>
    <t>12-260</t>
  </si>
  <si>
    <t>12-261</t>
  </si>
  <si>
    <t>Rational Design of Floourinated Environments for Aerobic Green</t>
  </si>
  <si>
    <t>12-262</t>
  </si>
  <si>
    <t>Travel supplement to attend a conference</t>
  </si>
  <si>
    <t>USArmy ARO</t>
  </si>
  <si>
    <t>12-263</t>
  </si>
  <si>
    <t>Observation and Modeling of Lower Solar Atmosphere</t>
  </si>
  <si>
    <t>12-264</t>
  </si>
  <si>
    <t>Sheft, J / Spak, G</t>
  </si>
  <si>
    <t>Financial Services Talent Network - P2B</t>
  </si>
  <si>
    <t>Newark Alliance, Inc.</t>
  </si>
  <si>
    <t>NJ Department of Labor</t>
  </si>
  <si>
    <t>12-265</t>
  </si>
  <si>
    <t>Mili,A</t>
  </si>
  <si>
    <t>Verified Software Initiative</t>
  </si>
  <si>
    <t>Qatar Foundation</t>
  </si>
  <si>
    <t>12-266</t>
  </si>
  <si>
    <t>Studies of the Solar Atmosphere using Coordinated Observations</t>
  </si>
  <si>
    <t>12-267</t>
  </si>
  <si>
    <t>Molecular Communication in Biological System</t>
  </si>
  <si>
    <t>12-268</t>
  </si>
  <si>
    <t>Armenante, P</t>
  </si>
  <si>
    <t>Vessel Geometry and Dissolution</t>
  </si>
  <si>
    <t>USP</t>
  </si>
  <si>
    <t>12-269</t>
  </si>
  <si>
    <t>Assesing the impact of CKMS on the Operation of an AMI meter</t>
  </si>
  <si>
    <t>UT Battelle/ORNL</t>
  </si>
  <si>
    <t>12-270</t>
  </si>
  <si>
    <t>Thomas, G</t>
  </si>
  <si>
    <t>Improving a Personal Tonometer to Fight Glaucoma</t>
  </si>
  <si>
    <t>Hoffman Foundation</t>
  </si>
  <si>
    <t>12-271</t>
  </si>
  <si>
    <t>Improving Retention by Empowering Students with Automated Question</t>
  </si>
  <si>
    <t>12-272</t>
  </si>
  <si>
    <t>Lee, J</t>
  </si>
  <si>
    <t>Study of Substorm Injected Electrons Using Antartic VLF Observations</t>
  </si>
  <si>
    <t>12-273</t>
  </si>
  <si>
    <t>Miima, J</t>
  </si>
  <si>
    <t>Spatial Literacy for Enhanced Training</t>
  </si>
  <si>
    <t>12-274</t>
  </si>
  <si>
    <t>Collaborative Research: ELF/VLF waves in the dayside outer</t>
  </si>
  <si>
    <t>12-275</t>
  </si>
  <si>
    <t>Functional Mechanisms of Neural Control in Convergence Insufficiency</t>
  </si>
  <si>
    <t>12-276</t>
  </si>
  <si>
    <t>Ophir, Z</t>
  </si>
  <si>
    <t>12-277</t>
  </si>
  <si>
    <t>On-Site Technical Support of Global Oscillation Network Group (GONG)</t>
  </si>
  <si>
    <t>NOAO/AURA, Inc.</t>
  </si>
  <si>
    <t>12-278</t>
  </si>
  <si>
    <t>12-279</t>
  </si>
  <si>
    <t>Three Dimentional Structure and Evaluation of Sunspots\</t>
  </si>
  <si>
    <t>NASA SRT</t>
  </si>
  <si>
    <t>12-280</t>
  </si>
  <si>
    <t>Study of Particle Energzgation and Transport in Flares with Imagining</t>
  </si>
  <si>
    <t xml:space="preserve">NASA </t>
  </si>
  <si>
    <t>Shi, Y</t>
  </si>
  <si>
    <t>TESS Task #6</t>
  </si>
  <si>
    <t>TESS Task #7</t>
  </si>
  <si>
    <t>TESS Task #8</t>
  </si>
  <si>
    <t>TESS Task #9</t>
  </si>
  <si>
    <t>Proj Years
White Paper LOI</t>
  </si>
  <si>
    <t>US DOD</t>
  </si>
  <si>
    <t>12-281</t>
  </si>
  <si>
    <t>Roadweather Information System Statewide Implementation Plan</t>
  </si>
  <si>
    <t>12-282</t>
  </si>
  <si>
    <t>Building Face Hybrids for Effective Classification and Annotation</t>
  </si>
  <si>
    <t>12-283</t>
  </si>
  <si>
    <t>Synoptic Geospace Systems Analysis Utilizing Instrumentation</t>
  </si>
  <si>
    <t>12-284</t>
  </si>
  <si>
    <t>Bioengineering Encapsulation for Dtem Cell</t>
  </si>
  <si>
    <t>12-285</t>
  </si>
  <si>
    <t>Microengineered Heterotypic Cell Interface</t>
  </si>
  <si>
    <t>12-286</t>
  </si>
  <si>
    <t>Six Sigma</t>
  </si>
  <si>
    <t>NJ DOL</t>
  </si>
  <si>
    <t>12-287</t>
  </si>
  <si>
    <t>Gatley, I</t>
  </si>
  <si>
    <t>Bridge Doctorate Program</t>
  </si>
  <si>
    <t>12-288</t>
  </si>
  <si>
    <t>Catalysis research for S removal</t>
  </si>
  <si>
    <t>IFF</t>
  </si>
  <si>
    <t>12-289</t>
  </si>
  <si>
    <t>12-290</t>
  </si>
  <si>
    <t>Carpinelli, J</t>
  </si>
  <si>
    <t>NJDOE</t>
  </si>
  <si>
    <t>12-291</t>
  </si>
  <si>
    <t>Fault Diognosis of Molecular Networks</t>
  </si>
  <si>
    <t>Duel Enrollment Program</t>
  </si>
  <si>
    <t>12-292</t>
  </si>
  <si>
    <t>Replicative Study of N7-Glycidamide Deoxyguanosine Adduct.</t>
  </si>
  <si>
    <t>12-293</t>
  </si>
  <si>
    <t>Chorus and EMIC waves in the dayside uniform zone</t>
  </si>
  <si>
    <t>12-294</t>
  </si>
  <si>
    <t>Schneider, M</t>
  </si>
  <si>
    <t>Prudential Housing Pricing Model</t>
  </si>
  <si>
    <t>Prudential</t>
  </si>
  <si>
    <t>NFWF</t>
  </si>
  <si>
    <t>Biology</t>
  </si>
  <si>
    <t>12-295</t>
  </si>
  <si>
    <t>Center for Advanced Infrastructure and Transportation Tier I UTC Consortium</t>
  </si>
  <si>
    <t>Three Dimentional Structure and Evaluation of Sunspots</t>
  </si>
  <si>
    <t>995864/995865</t>
  </si>
  <si>
    <t>12-296</t>
  </si>
  <si>
    <t>Energy Release, Acceleration, and Escape of Solar Energetic Ions</t>
  </si>
  <si>
    <t>995845</t>
  </si>
  <si>
    <t>Triton Systems</t>
  </si>
  <si>
    <t>12-297</t>
  </si>
  <si>
    <t>Garber, R</t>
  </si>
  <si>
    <t>China Soalr Decathlon 2013</t>
  </si>
  <si>
    <t>NEA and DOE</t>
  </si>
  <si>
    <t>National Ennergy Adminsitration of China NEA</t>
  </si>
  <si>
    <t>12-298</t>
  </si>
  <si>
    <t>O'Byrne, W</t>
  </si>
  <si>
    <t>TNF Grant</t>
  </si>
  <si>
    <t>Nicholson Foundation</t>
  </si>
  <si>
    <t>Stanley, C</t>
  </si>
  <si>
    <t>GEAR UP</t>
  </si>
  <si>
    <t>Office of the Secretary of Higher Education</t>
  </si>
  <si>
    <t>12-299</t>
  </si>
  <si>
    <t xml:space="preserve">FDM </t>
  </si>
  <si>
    <t>12-300</t>
  </si>
  <si>
    <t>Effect of prenatal nicotine exposure …</t>
  </si>
  <si>
    <t>12-301</t>
  </si>
  <si>
    <t>12-302</t>
  </si>
  <si>
    <t>12-303</t>
  </si>
  <si>
    <t>Study on Recycling Waste Latex Paint in Pervious Concrete</t>
  </si>
  <si>
    <t>RMC Research Foundation</t>
  </si>
  <si>
    <t>Sources of Iron (Fe) in Stormwater from Ready Mixed Concrete Plants</t>
  </si>
  <si>
    <t>The Use of Interlocking Soil/Cement Blocks in Modern Urban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</si>
</sst>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_(&quot;$&quot;* #,##0_);_(&quot;$&quot;* \(#,##0\);_(&quot;$&quot;* &quot;-&quot;??_);_(@_)"/>
    <numFmt numFmtId="167" formatCode="_(* #,##0_);_(* \(#,##0\);_(* &quot;-&quot;??_);_(@_)"/>
  </numFmts>
  <fonts count="70" x14ac:knownFonts="1">
    <font>
      <sz val="10"/>
      <name val="Arial"/>
    </font>
    <font>
      <sz val="12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u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Arial"/>
      <family val="2"/>
    </font>
    <font>
      <b/>
      <i/>
      <u/>
      <sz val="10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36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2"/>
    </font>
    <font>
      <sz val="10"/>
      <name val="Times New Roman"/>
      <family val="1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2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1">
    <xf numFmtId="0" fontId="0" fillId="0" borderId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26" borderId="0" applyNumberFormat="0" applyBorder="0" applyAlignment="0" applyProtection="0"/>
    <xf numFmtId="0" fontId="31" fillId="5" borderId="0" applyNumberFormat="0" applyBorder="0" applyAlignment="0" applyProtection="0"/>
    <xf numFmtId="0" fontId="38" fillId="5" borderId="0" applyNumberFormat="0" applyBorder="0" applyAlignment="0" applyProtection="0"/>
    <xf numFmtId="0" fontId="31" fillId="5" borderId="0" applyNumberFormat="0" applyBorder="0" applyAlignment="0" applyProtection="0"/>
    <xf numFmtId="0" fontId="19" fillId="11" borderId="2" applyNumberFormat="0" applyAlignment="0" applyProtection="0"/>
    <xf numFmtId="0" fontId="19" fillId="2" borderId="1" applyNumberFormat="0" applyAlignment="0" applyProtection="0"/>
    <xf numFmtId="0" fontId="19" fillId="11" borderId="2" applyNumberFormat="0" applyAlignment="0" applyProtection="0"/>
    <xf numFmtId="0" fontId="20" fillId="27" borderId="3" applyNumberFormat="0" applyAlignment="0" applyProtection="0"/>
    <xf numFmtId="43" fontId="4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40" fillId="8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5" applyNumberFormat="0" applyFill="0" applyAlignment="0" applyProtection="0"/>
    <xf numFmtId="0" fontId="41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7" applyNumberFormat="0" applyFill="0" applyAlignment="0" applyProtection="0"/>
    <xf numFmtId="0" fontId="42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9" applyNumberFormat="0" applyFill="0" applyAlignment="0" applyProtection="0"/>
    <xf numFmtId="0" fontId="43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1" fillId="10" borderId="2" applyNumberFormat="0" applyAlignment="0" applyProtection="0"/>
    <xf numFmtId="0" fontId="21" fillId="10" borderId="1" applyNumberFormat="0" applyAlignment="0" applyProtection="0"/>
    <xf numFmtId="0" fontId="21" fillId="10" borderId="2" applyNumberFormat="0" applyAlignment="0" applyProtection="0"/>
    <xf numFmtId="0" fontId="22" fillId="0" borderId="10" applyNumberFormat="0" applyFill="0" applyAlignment="0" applyProtection="0"/>
    <xf numFmtId="0" fontId="23" fillId="28" borderId="0" applyNumberFormat="0" applyBorder="0" applyAlignment="0" applyProtection="0"/>
    <xf numFmtId="0" fontId="3" fillId="0" borderId="0"/>
    <xf numFmtId="0" fontId="2" fillId="0" borderId="0"/>
    <xf numFmtId="0" fontId="29" fillId="0" borderId="0"/>
    <xf numFmtId="0" fontId="2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17" fillId="29" borderId="11" applyNumberFormat="0" applyFont="0" applyAlignment="0" applyProtection="0"/>
    <xf numFmtId="0" fontId="2" fillId="28" borderId="11" applyNumberFormat="0" applyFont="0" applyAlignment="0" applyProtection="0"/>
    <xf numFmtId="0" fontId="17" fillId="29" borderId="11" applyNumberFormat="0" applyFont="0" applyAlignment="0" applyProtection="0"/>
    <xf numFmtId="0" fontId="2" fillId="28" borderId="11" applyNumberFormat="0" applyFont="0" applyAlignment="0" applyProtection="0"/>
    <xf numFmtId="0" fontId="17" fillId="29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" fillId="28" borderId="11" applyNumberFormat="0" applyFont="0" applyAlignment="0" applyProtection="0"/>
    <xf numFmtId="0" fontId="24" fillId="11" borderId="12" applyNumberFormat="0" applyAlignment="0" applyProtection="0"/>
    <xf numFmtId="0" fontId="24" fillId="2" borderId="12" applyNumberFormat="0" applyAlignment="0" applyProtection="0"/>
    <xf numFmtId="0" fontId="24" fillId="11" borderId="12" applyNumberFormat="0" applyAlignment="0" applyProtection="0"/>
    <xf numFmtId="0" fontId="3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5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</cellStyleXfs>
  <cellXfs count="397">
    <xf numFmtId="0" fontId="0" fillId="0" borderId="0" xfId="0"/>
    <xf numFmtId="0" fontId="6" fillId="3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30" borderId="0" xfId="0" applyFont="1" applyFill="1" applyBorder="1" applyAlignment="1"/>
    <xf numFmtId="0" fontId="8" fillId="30" borderId="0" xfId="0" applyFont="1" applyFill="1" applyBorder="1" applyAlignment="1"/>
    <xf numFmtId="0" fontId="7" fillId="30" borderId="0" xfId="0" applyFont="1" applyFill="1" applyBorder="1" applyAlignment="1">
      <alignment horizontal="center"/>
    </xf>
    <xf numFmtId="0" fontId="8" fillId="30" borderId="0" xfId="0" applyFont="1" applyFill="1" applyBorder="1" applyAlignment="1">
      <alignment horizontal="left"/>
    </xf>
    <xf numFmtId="0" fontId="9" fillId="30" borderId="0" xfId="0" applyFont="1" applyFill="1" applyAlignment="1">
      <alignment horizontal="right"/>
    </xf>
    <xf numFmtId="0" fontId="10" fillId="30" borderId="0" xfId="0" applyFont="1" applyFill="1" applyBorder="1" applyAlignment="1">
      <alignment horizontal="right"/>
    </xf>
    <xf numFmtId="0" fontId="8" fillId="30" borderId="0" xfId="0" applyFont="1" applyFill="1" applyAlignment="1"/>
    <xf numFmtId="0" fontId="4" fillId="30" borderId="0" xfId="0" applyFont="1" applyFill="1" applyAlignment="1"/>
    <xf numFmtId="0" fontId="0" fillId="0" borderId="0" xfId="0" applyAlignment="1">
      <alignment wrapText="1"/>
    </xf>
    <xf numFmtId="164" fontId="7" fillId="30" borderId="0" xfId="0" applyNumberFormat="1" applyFont="1" applyFill="1" applyBorder="1" applyAlignment="1">
      <alignment horizontal="center"/>
    </xf>
    <xf numFmtId="0" fontId="12" fillId="30" borderId="0" xfId="0" applyFont="1" applyFill="1" applyAlignment="1"/>
    <xf numFmtId="0" fontId="7" fillId="30" borderId="0" xfId="0" applyFont="1" applyFill="1" applyAlignment="1"/>
    <xf numFmtId="0" fontId="0" fillId="30" borderId="0" xfId="0" applyFill="1" applyAlignment="1"/>
    <xf numFmtId="0" fontId="0" fillId="0" borderId="0" xfId="0" applyFill="1" applyAlignment="1"/>
    <xf numFmtId="0" fontId="4" fillId="30" borderId="0" xfId="0" applyFont="1" applyFill="1"/>
    <xf numFmtId="0" fontId="7" fillId="30" borderId="0" xfId="0" applyFont="1" applyFill="1" applyAlignment="1">
      <alignment horizontal="left" vertical="top"/>
    </xf>
    <xf numFmtId="0" fontId="4" fillId="0" borderId="0" xfId="0" applyFont="1" applyFill="1" applyAlignment="1"/>
    <xf numFmtId="0" fontId="14" fillId="0" borderId="0" xfId="0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0" fontId="27" fillId="30" borderId="0" xfId="0" applyFont="1" applyFill="1" applyBorder="1" applyAlignment="1">
      <alignment horizontal="center"/>
    </xf>
    <xf numFmtId="0" fontId="27" fillId="0" borderId="0" xfId="0" applyFont="1" applyBorder="1"/>
    <xf numFmtId="49" fontId="27" fillId="30" borderId="0" xfId="0" applyNumberFormat="1" applyFont="1" applyFill="1" applyBorder="1" applyAlignment="1">
      <alignment horizontal="center"/>
    </xf>
    <xf numFmtId="49" fontId="27" fillId="30" borderId="0" xfId="0" applyNumberFormat="1" applyFont="1" applyFill="1" applyBorder="1" applyAlignment="1">
      <alignment horizontal="left"/>
    </xf>
    <xf numFmtId="49" fontId="27" fillId="30" borderId="0" xfId="0" applyNumberFormat="1" applyFont="1" applyFill="1" applyBorder="1" applyAlignment="1">
      <alignment horizontal="left" wrapText="1"/>
    </xf>
    <xf numFmtId="3" fontId="27" fillId="30" borderId="0" xfId="0" applyNumberFormat="1" applyFont="1" applyFill="1" applyBorder="1" applyAlignment="1">
      <alignment horizontal="center"/>
    </xf>
    <xf numFmtId="49" fontId="27" fillId="30" borderId="0" xfId="0" applyNumberFormat="1" applyFont="1" applyFill="1" applyBorder="1" applyAlignment="1">
      <alignment horizontal="left" vertical="top" wrapText="1"/>
    </xf>
    <xf numFmtId="49" fontId="27" fillId="30" borderId="0" xfId="0" applyNumberFormat="1" applyFont="1" applyFill="1" applyBorder="1" applyAlignment="1">
      <alignment horizontal="center" wrapText="1"/>
    </xf>
    <xf numFmtId="49" fontId="27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Border="1"/>
    <xf numFmtId="0" fontId="27" fillId="0" borderId="0" xfId="0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horizontal="center" wrapText="1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 vertical="top" wrapText="1"/>
    </xf>
    <xf numFmtId="0" fontId="28" fillId="0" borderId="0" xfId="0" applyFont="1" applyBorder="1" applyAlignment="1"/>
    <xf numFmtId="0" fontId="14" fillId="0" borderId="0" xfId="0" applyFont="1" applyBorder="1" applyAlignment="1">
      <alignment horizontal="left"/>
    </xf>
    <xf numFmtId="0" fontId="29" fillId="30" borderId="0" xfId="0" applyFont="1" applyFill="1"/>
    <xf numFmtId="0" fontId="29" fillId="30" borderId="0" xfId="0" applyFont="1" applyFill="1" applyAlignment="1">
      <alignment horizontal="center"/>
    </xf>
    <xf numFmtId="0" fontId="29" fillId="0" borderId="0" xfId="0" applyFont="1" applyFill="1"/>
    <xf numFmtId="0" fontId="29" fillId="0" borderId="0" xfId="0" applyFont="1"/>
    <xf numFmtId="0" fontId="30" fillId="0" borderId="15" xfId="0" applyFont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0" xfId="0" applyFont="1"/>
    <xf numFmtId="0" fontId="30" fillId="0" borderId="15" xfId="0" applyFont="1" applyBorder="1"/>
    <xf numFmtId="0" fontId="29" fillId="30" borderId="16" xfId="0" applyFont="1" applyFill="1" applyBorder="1" applyAlignment="1"/>
    <xf numFmtId="0" fontId="29" fillId="30" borderId="16" xfId="0" applyFont="1" applyFill="1" applyBorder="1" applyAlignment="1">
      <alignment horizontal="center"/>
    </xf>
    <xf numFmtId="0" fontId="29" fillId="0" borderId="17" xfId="0" applyFont="1" applyBorder="1" applyAlignment="1">
      <alignment horizontal="center"/>
    </xf>
    <xf numFmtId="42" fontId="29" fillId="0" borderId="17" xfId="0" applyNumberFormat="1" applyFont="1" applyBorder="1"/>
    <xf numFmtId="42" fontId="29" fillId="0" borderId="18" xfId="0" applyNumberFormat="1" applyFont="1" applyBorder="1"/>
    <xf numFmtId="42" fontId="29" fillId="0" borderId="0" xfId="0" applyNumberFormat="1" applyFont="1"/>
    <xf numFmtId="0" fontId="29" fillId="0" borderId="0" xfId="0" applyFont="1" applyBorder="1" applyAlignment="1">
      <alignment horizontal="center"/>
    </xf>
    <xf numFmtId="42" fontId="29" fillId="0" borderId="0" xfId="0" applyNumberFormat="1" applyFont="1" applyBorder="1"/>
    <xf numFmtId="42" fontId="29" fillId="0" borderId="19" xfId="0" applyNumberFormat="1" applyFont="1" applyBorder="1"/>
    <xf numFmtId="0" fontId="30" fillId="0" borderId="0" xfId="0" applyFont="1" applyBorder="1" applyAlignment="1">
      <alignment horizontal="center"/>
    </xf>
    <xf numFmtId="42" fontId="30" fillId="0" borderId="20" xfId="0" applyNumberFormat="1" applyFont="1" applyBorder="1"/>
    <xf numFmtId="42" fontId="30" fillId="0" borderId="21" xfId="0" applyNumberFormat="1" applyFont="1" applyBorder="1"/>
    <xf numFmtId="42" fontId="30" fillId="0" borderId="0" xfId="0" applyNumberFormat="1" applyFont="1"/>
    <xf numFmtId="0" fontId="29" fillId="0" borderId="22" xfId="0" applyFont="1" applyBorder="1" applyAlignment="1">
      <alignment horizontal="center"/>
    </xf>
    <xf numFmtId="0" fontId="29" fillId="0" borderId="22" xfId="0" applyFont="1" applyBorder="1"/>
    <xf numFmtId="0" fontId="29" fillId="0" borderId="23" xfId="0" applyFont="1" applyBorder="1"/>
    <xf numFmtId="0" fontId="29" fillId="0" borderId="0" xfId="0" applyFont="1" applyBorder="1"/>
    <xf numFmtId="5" fontId="30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42" fontId="29" fillId="0" borderId="0" xfId="0" applyNumberFormat="1" applyFont="1" applyBorder="1" applyAlignment="1">
      <alignment horizontal="right"/>
    </xf>
    <xf numFmtId="42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42" fontId="30" fillId="0" borderId="0" xfId="0" applyNumberFormat="1" applyFont="1" applyBorder="1" applyAlignment="1">
      <alignment horizontal="right"/>
    </xf>
    <xf numFmtId="5" fontId="29" fillId="0" borderId="0" xfId="0" applyNumberFormat="1" applyFont="1" applyBorder="1"/>
    <xf numFmtId="0" fontId="30" fillId="0" borderId="20" xfId="0" applyFont="1" applyBorder="1"/>
    <xf numFmtId="5" fontId="30" fillId="0" borderId="0" xfId="0" applyNumberFormat="1" applyFont="1" applyBorder="1"/>
    <xf numFmtId="0" fontId="29" fillId="0" borderId="0" xfId="0" applyFont="1" applyAlignment="1">
      <alignment horizontal="center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4" fontId="30" fillId="0" borderId="15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0" fillId="30" borderId="0" xfId="0" applyFont="1" applyFill="1" applyBorder="1" applyAlignment="1">
      <alignment horizontal="center"/>
    </xf>
    <xf numFmtId="49" fontId="30" fillId="30" borderId="0" xfId="0" applyNumberFormat="1" applyFont="1" applyFill="1" applyBorder="1" applyAlignment="1">
      <alignment horizontal="center"/>
    </xf>
    <xf numFmtId="0" fontId="48" fillId="0" borderId="0" xfId="0" applyFont="1" applyBorder="1"/>
    <xf numFmtId="49" fontId="30" fillId="30" borderId="0" xfId="0" applyNumberFormat="1" applyFont="1" applyFill="1" applyBorder="1" applyAlignment="1">
      <alignment horizontal="left"/>
    </xf>
    <xf numFmtId="49" fontId="30" fillId="30" borderId="0" xfId="0" applyNumberFormat="1" applyFont="1" applyFill="1" applyBorder="1" applyAlignment="1">
      <alignment horizontal="left" wrapText="1"/>
    </xf>
    <xf numFmtId="3" fontId="30" fillId="30" borderId="0" xfId="0" applyNumberFormat="1" applyFont="1" applyFill="1" applyBorder="1" applyAlignment="1">
      <alignment horizontal="center"/>
    </xf>
    <xf numFmtId="49" fontId="30" fillId="30" borderId="0" xfId="0" applyNumberFormat="1" applyFont="1" applyFill="1" applyBorder="1" applyAlignment="1">
      <alignment horizontal="left" vertical="top" wrapText="1"/>
    </xf>
    <xf numFmtId="49" fontId="30" fillId="30" borderId="0" xfId="0" applyNumberFormat="1" applyFont="1" applyFill="1" applyBorder="1" applyAlignment="1">
      <alignment horizontal="center" wrapText="1"/>
    </xf>
    <xf numFmtId="0" fontId="52" fillId="0" borderId="0" xfId="0" applyFont="1" applyFill="1" applyBorder="1"/>
    <xf numFmtId="49" fontId="52" fillId="0" borderId="0" xfId="0" applyNumberFormat="1" applyFont="1" applyFill="1" applyBorder="1" applyAlignment="1">
      <alignment horizontal="center" wrapText="1"/>
    </xf>
    <xf numFmtId="1" fontId="52" fillId="0" borderId="0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left" wrapText="1"/>
    </xf>
    <xf numFmtId="14" fontId="52" fillId="0" borderId="0" xfId="0" applyNumberFormat="1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14" fontId="54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2" fillId="0" borderId="0" xfId="0" applyFont="1"/>
    <xf numFmtId="49" fontId="52" fillId="0" borderId="0" xfId="0" applyNumberFormat="1" applyFont="1" applyAlignment="1">
      <alignment horizontal="center"/>
    </xf>
    <xf numFmtId="1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wrapText="1"/>
    </xf>
    <xf numFmtId="0" fontId="52" fillId="0" borderId="0" xfId="0" applyFont="1" applyFill="1"/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 horizontal="center"/>
    </xf>
    <xf numFmtId="3" fontId="52" fillId="0" borderId="0" xfId="0" applyNumberFormat="1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4" fontId="53" fillId="0" borderId="0" xfId="0" applyNumberFormat="1" applyFont="1" applyFill="1" applyBorder="1" applyAlignment="1">
      <alignment horizontal="center" wrapText="1"/>
    </xf>
    <xf numFmtId="44" fontId="52" fillId="0" borderId="0" xfId="0" applyNumberFormat="1" applyFont="1" applyFill="1" applyBorder="1"/>
    <xf numFmtId="44" fontId="55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49" fontId="56" fillId="0" borderId="0" xfId="0" applyNumberFormat="1" applyFont="1" applyAlignment="1">
      <alignment horizontal="center"/>
    </xf>
    <xf numFmtId="1" fontId="56" fillId="0" borderId="0" xfId="0" applyNumberFormat="1" applyFont="1" applyAlignment="1">
      <alignment horizontal="center"/>
    </xf>
    <xf numFmtId="0" fontId="55" fillId="0" borderId="0" xfId="0" applyFont="1" applyFill="1" applyBorder="1" applyAlignment="1">
      <alignment horizontal="left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 wrapText="1"/>
    </xf>
    <xf numFmtId="0" fontId="56" fillId="0" borderId="0" xfId="0" applyFont="1"/>
    <xf numFmtId="44" fontId="54" fillId="0" borderId="20" xfId="0" applyNumberFormat="1" applyFont="1" applyBorder="1" applyAlignment="1">
      <alignment horizontal="center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top" wrapText="1"/>
    </xf>
    <xf numFmtId="0" fontId="56" fillId="0" borderId="0" xfId="0" applyFont="1" applyAlignment="1">
      <alignment wrapText="1"/>
    </xf>
    <xf numFmtId="0" fontId="56" fillId="0" borderId="0" xfId="0" applyFont="1" applyFill="1"/>
    <xf numFmtId="0" fontId="56" fillId="0" borderId="0" xfId="0" applyFont="1" applyFill="1" applyAlignment="1">
      <alignment wrapText="1"/>
    </xf>
    <xf numFmtId="0" fontId="56" fillId="0" borderId="0" xfId="0" applyFont="1" applyFill="1" applyAlignment="1">
      <alignment horizontal="center"/>
    </xf>
    <xf numFmtId="0" fontId="56" fillId="0" borderId="0" xfId="0" applyFont="1" applyFill="1" applyBorder="1"/>
    <xf numFmtId="0" fontId="30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13" fillId="0" borderId="0" xfId="0" applyFont="1"/>
    <xf numFmtId="0" fontId="50" fillId="30" borderId="0" xfId="0" applyFont="1" applyFill="1" applyAlignment="1">
      <alignment horizontal="right"/>
    </xf>
    <xf numFmtId="0" fontId="12" fillId="30" borderId="0" xfId="0" applyFont="1" applyFill="1" applyAlignment="1">
      <alignment horizontal="right"/>
    </xf>
    <xf numFmtId="0" fontId="12" fillId="30" borderId="0" xfId="0" applyFont="1" applyFill="1" applyBorder="1"/>
    <xf numFmtId="0" fontId="27" fillId="30" borderId="0" xfId="0" applyFont="1" applyFill="1" applyBorder="1"/>
    <xf numFmtId="0" fontId="57" fillId="30" borderId="0" xfId="0" applyFont="1" applyFill="1" applyAlignment="1"/>
    <xf numFmtId="0" fontId="57" fillId="30" borderId="0" xfId="0" applyFont="1" applyFill="1" applyBorder="1"/>
    <xf numFmtId="0" fontId="8" fillId="30" borderId="0" xfId="0" applyFont="1" applyFill="1" applyBorder="1"/>
    <xf numFmtId="0" fontId="57" fillId="30" borderId="0" xfId="0" applyFont="1" applyFill="1" applyBorder="1" applyAlignment="1">
      <alignment vertical="top" wrapText="1"/>
    </xf>
    <xf numFmtId="0" fontId="4" fillId="30" borderId="0" xfId="0" applyFont="1" applyFill="1" applyBorder="1" applyAlignment="1">
      <alignment vertical="top" wrapText="1"/>
    </xf>
    <xf numFmtId="0" fontId="6" fillId="30" borderId="0" xfId="0" applyFont="1" applyFill="1" applyBorder="1" applyAlignment="1">
      <alignment horizontal="right"/>
    </xf>
    <xf numFmtId="0" fontId="28" fillId="30" borderId="0" xfId="0" applyFont="1" applyFill="1" applyBorder="1" applyAlignment="1"/>
    <xf numFmtId="0" fontId="29" fillId="30" borderId="0" xfId="0" applyFont="1" applyFill="1" applyAlignment="1"/>
    <xf numFmtId="0" fontId="4" fillId="30" borderId="0" xfId="0" applyFont="1" applyFill="1" applyAlignment="1">
      <alignment vertical="top"/>
    </xf>
    <xf numFmtId="0" fontId="9" fillId="0" borderId="0" xfId="0" applyFont="1" applyFill="1" applyAlignment="1">
      <alignment horizontal="right"/>
    </xf>
    <xf numFmtId="0" fontId="51" fillId="0" borderId="0" xfId="0" applyFont="1" applyFill="1" applyAlignment="1"/>
    <xf numFmtId="0" fontId="11" fillId="30" borderId="0" xfId="0" applyFont="1" applyFill="1" applyBorder="1"/>
    <xf numFmtId="0" fontId="0" fillId="30" borderId="0" xfId="0" applyFill="1" applyBorder="1"/>
    <xf numFmtId="0" fontId="0" fillId="30" borderId="0" xfId="0" applyFill="1" applyBorder="1" applyAlignment="1">
      <alignment vertical="top" wrapText="1"/>
    </xf>
    <xf numFmtId="0" fontId="2" fillId="30" borderId="0" xfId="0" applyFont="1" applyFill="1" applyBorder="1"/>
    <xf numFmtId="49" fontId="4" fillId="0" borderId="0" xfId="0" applyNumberFormat="1" applyFont="1" applyFill="1" applyBorder="1" applyAlignment="1">
      <alignment horizontal="center" wrapText="1"/>
    </xf>
    <xf numFmtId="0" fontId="4" fillId="0" borderId="0" xfId="143" applyFont="1" applyFill="1" applyBorder="1" applyAlignment="1">
      <alignment horizontal="center"/>
    </xf>
    <xf numFmtId="0" fontId="4" fillId="0" borderId="0" xfId="143" applyFont="1" applyFill="1" applyBorder="1" applyAlignment="1">
      <alignment horizontal="left" wrapText="1"/>
    </xf>
    <xf numFmtId="0" fontId="4" fillId="0" borderId="0" xfId="143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66" fontId="30" fillId="30" borderId="0" xfId="109" applyNumberFormat="1" applyFont="1" applyFill="1" applyBorder="1" applyAlignment="1">
      <alignment horizontal="center"/>
    </xf>
    <xf numFmtId="166" fontId="14" fillId="0" borderId="15" xfId="109" applyNumberFormat="1" applyFont="1" applyFill="1" applyBorder="1" applyAlignment="1">
      <alignment horizontal="center" vertical="center" wrapText="1"/>
    </xf>
    <xf numFmtId="166" fontId="53" fillId="0" borderId="0" xfId="109" applyNumberFormat="1" applyFont="1" applyFill="1" applyBorder="1" applyAlignment="1">
      <alignment horizontal="center" wrapText="1"/>
    </xf>
    <xf numFmtId="166" fontId="52" fillId="0" borderId="0" xfId="109" applyNumberFormat="1" applyFont="1" applyFill="1" applyBorder="1"/>
    <xf numFmtId="166" fontId="54" fillId="0" borderId="20" xfId="109" applyNumberFormat="1" applyFont="1" applyBorder="1" applyAlignment="1">
      <alignment horizontal="center"/>
    </xf>
    <xf numFmtId="166" fontId="4" fillId="0" borderId="0" xfId="109" applyNumberFormat="1" applyFont="1" applyAlignment="1">
      <alignment horizontal="left" vertical="top" wrapText="1"/>
    </xf>
    <xf numFmtId="14" fontId="5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wrapText="1"/>
    </xf>
    <xf numFmtId="42" fontId="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42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58" fillId="0" borderId="0" xfId="0" applyFont="1"/>
    <xf numFmtId="166" fontId="52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left" wrapText="1"/>
    </xf>
    <xf numFmtId="0" fontId="56" fillId="0" borderId="0" xfId="0" applyFont="1" applyFill="1" applyAlignment="1">
      <alignment horizontal="left" wrapText="1"/>
    </xf>
    <xf numFmtId="49" fontId="30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58" fillId="0" borderId="0" xfId="0" applyFont="1" applyFill="1"/>
    <xf numFmtId="0" fontId="27" fillId="31" borderId="0" xfId="0" applyFont="1" applyFill="1" applyBorder="1" applyAlignment="1">
      <alignment horizontal="center" wrapText="1"/>
    </xf>
    <xf numFmtId="0" fontId="61" fillId="0" borderId="0" xfId="0" applyFont="1" applyFill="1"/>
    <xf numFmtId="166" fontId="54" fillId="0" borderId="20" xfId="0" applyNumberFormat="1" applyFont="1" applyBorder="1" applyAlignment="1">
      <alignment horizontal="center"/>
    </xf>
    <xf numFmtId="0" fontId="4" fillId="0" borderId="0" xfId="143" applyFont="1" applyFill="1" applyBorder="1" applyAlignment="1">
      <alignment horizontal="center" vertical="center" wrapText="1"/>
    </xf>
    <xf numFmtId="49" fontId="4" fillId="0" borderId="0" xfId="143" applyNumberFormat="1" applyFont="1" applyFill="1" applyBorder="1" applyAlignment="1">
      <alignment horizontal="center" wrapText="1"/>
    </xf>
    <xf numFmtId="1" fontId="4" fillId="0" borderId="0" xfId="143" applyNumberFormat="1" applyFont="1" applyFill="1" applyBorder="1" applyAlignment="1">
      <alignment horizontal="center" wrapText="1"/>
    </xf>
    <xf numFmtId="14" fontId="4" fillId="0" borderId="0" xfId="143" applyNumberFormat="1" applyFont="1" applyFill="1" applyBorder="1" applyAlignment="1">
      <alignment horizontal="center" wrapText="1"/>
    </xf>
    <xf numFmtId="0" fontId="4" fillId="0" borderId="0" xfId="143" applyFont="1" applyFill="1" applyBorder="1" applyAlignment="1">
      <alignment horizontal="left" vertical="top" wrapText="1"/>
    </xf>
    <xf numFmtId="0" fontId="4" fillId="0" borderId="0" xfId="143" applyFont="1" applyFill="1" applyBorder="1" applyAlignment="1">
      <alignment wrapText="1"/>
    </xf>
    <xf numFmtId="49" fontId="4" fillId="0" borderId="0" xfId="143" applyNumberFormat="1" applyFont="1" applyFill="1" applyBorder="1" applyAlignment="1">
      <alignment horizontal="left" vertical="top" wrapText="1"/>
    </xf>
    <xf numFmtId="42" fontId="4" fillId="0" borderId="0" xfId="143" applyNumberFormat="1" applyFont="1" applyFill="1" applyBorder="1" applyAlignment="1">
      <alignment horizontal="center" wrapText="1"/>
    </xf>
    <xf numFmtId="0" fontId="58" fillId="0" borderId="0" xfId="143" applyFont="1" applyFill="1"/>
    <xf numFmtId="0" fontId="61" fillId="0" borderId="0" xfId="143" applyFont="1" applyFill="1"/>
    <xf numFmtId="1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30" borderId="22" xfId="0" applyNumberFormat="1" applyFont="1" applyFill="1" applyBorder="1" applyAlignment="1"/>
    <xf numFmtId="0" fontId="4" fillId="30" borderId="22" xfId="0" applyFont="1" applyFill="1" applyBorder="1" applyAlignment="1"/>
    <xf numFmtId="3" fontId="4" fillId="0" borderId="0" xfId="0" applyNumberFormat="1" applyFont="1" applyAlignment="1">
      <alignment horizontal="right"/>
    </xf>
    <xf numFmtId="3" fontId="4" fillId="30" borderId="16" xfId="143" applyNumberFormat="1" applyFont="1" applyFill="1" applyBorder="1" applyAlignment="1"/>
    <xf numFmtId="0" fontId="4" fillId="30" borderId="16" xfId="143" applyFont="1" applyFill="1" applyBorder="1" applyAlignment="1"/>
    <xf numFmtId="0" fontId="5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143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6" fillId="0" borderId="0" xfId="0" applyFont="1" applyFill="1" applyAlignment="1">
      <alignment horizontal="center" vertical="top" wrapText="1"/>
    </xf>
    <xf numFmtId="0" fontId="56" fillId="0" borderId="0" xfId="0" applyFont="1" applyFill="1" applyAlignment="1">
      <alignment horizontal="left" vertical="top" wrapText="1"/>
    </xf>
    <xf numFmtId="44" fontId="54" fillId="0" borderId="20" xfId="0" applyNumberFormat="1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1" fontId="56" fillId="0" borderId="0" xfId="0" applyNumberFormat="1" applyFont="1" applyFill="1" applyAlignment="1">
      <alignment horizontal="center"/>
    </xf>
    <xf numFmtId="49" fontId="56" fillId="0" borderId="0" xfId="0" applyNumberFormat="1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4" fillId="0" borderId="0" xfId="143" applyFont="1" applyFill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44" fontId="4" fillId="0" borderId="0" xfId="109" applyFont="1" applyFill="1" applyBorder="1" applyAlignment="1">
      <alignment horizontal="center" wrapText="1"/>
    </xf>
    <xf numFmtId="0" fontId="66" fillId="30" borderId="0" xfId="0" applyFont="1" applyFill="1" applyBorder="1" applyAlignment="1">
      <alignment horizontal="left" wrapText="1"/>
    </xf>
    <xf numFmtId="167" fontId="54" fillId="0" borderId="20" xfId="97" applyNumberFormat="1" applyFont="1" applyBorder="1" applyAlignment="1">
      <alignment horizontal="center"/>
    </xf>
    <xf numFmtId="44" fontId="7" fillId="0" borderId="0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Border="1"/>
    <xf numFmtId="167" fontId="7" fillId="0" borderId="0" xfId="99" applyNumberFormat="1" applyFont="1" applyFill="1" applyBorder="1" applyAlignment="1">
      <alignment horizontal="center" wrapText="1"/>
    </xf>
    <xf numFmtId="167" fontId="14" fillId="0" borderId="0" xfId="99" applyNumberFormat="1" applyFont="1" applyFill="1" applyBorder="1" applyAlignment="1">
      <alignment horizontal="center" vertical="center" wrapText="1"/>
    </xf>
    <xf numFmtId="167" fontId="7" fillId="0" borderId="0" xfId="99" applyNumberFormat="1" applyFont="1" applyFill="1" applyBorder="1" applyAlignment="1">
      <alignment horizontal="center" vertical="center" wrapText="1"/>
    </xf>
    <xf numFmtId="167" fontId="4" fillId="0" borderId="0" xfId="97" applyNumberFormat="1" applyFont="1" applyAlignment="1">
      <alignment horizontal="left" vertical="top" wrapText="1"/>
    </xf>
    <xf numFmtId="44" fontId="4" fillId="0" borderId="0" xfId="0" applyNumberFormat="1" applyFont="1" applyFill="1" applyBorder="1"/>
    <xf numFmtId="166" fontId="53" fillId="0" borderId="0" xfId="0" applyNumberFormat="1" applyFont="1" applyFill="1" applyBorder="1" applyAlignment="1">
      <alignment horizontal="center" wrapText="1"/>
    </xf>
    <xf numFmtId="166" fontId="4" fillId="0" borderId="0" xfId="0" applyNumberFormat="1" applyFont="1" applyAlignment="1">
      <alignment horizontal="left" vertical="top" wrapText="1"/>
    </xf>
    <xf numFmtId="0" fontId="52" fillId="32" borderId="0" xfId="0" applyFont="1" applyFill="1" applyBorder="1"/>
    <xf numFmtId="0" fontId="14" fillId="0" borderId="0" xfId="143" applyFont="1" applyFill="1" applyBorder="1" applyAlignment="1">
      <alignment horizontal="center" vertical="center" wrapText="1"/>
    </xf>
    <xf numFmtId="0" fontId="4" fillId="0" borderId="0" xfId="143" applyFont="1" applyFill="1" applyBorder="1"/>
    <xf numFmtId="0" fontId="4" fillId="0" borderId="0" xfId="143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7" fillId="0" borderId="0" xfId="143" applyFont="1" applyFill="1" applyBorder="1" applyAlignment="1">
      <alignment horizontal="left" vertical="center" wrapText="1"/>
    </xf>
    <xf numFmtId="0" fontId="14" fillId="0" borderId="0" xfId="143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2" fillId="33" borderId="0" xfId="0" applyFont="1" applyFill="1" applyBorder="1"/>
    <xf numFmtId="0" fontId="52" fillId="33" borderId="0" xfId="0" applyFont="1" applyFill="1" applyBorder="1" applyAlignment="1">
      <alignment horizontal="center"/>
    </xf>
    <xf numFmtId="0" fontId="4" fillId="33" borderId="0" xfId="143" applyFont="1" applyFill="1" applyBorder="1"/>
    <xf numFmtId="0" fontId="3" fillId="0" borderId="0" xfId="0" applyFont="1" applyAlignment="1">
      <alignment horizontal="center"/>
    </xf>
    <xf numFmtId="0" fontId="7" fillId="0" borderId="0" xfId="143" applyFont="1" applyFill="1" applyBorder="1" applyAlignment="1">
      <alignment horizontal="center" vertical="center" wrapText="1"/>
    </xf>
    <xf numFmtId="167" fontId="56" fillId="0" borderId="0" xfId="97" applyNumberFormat="1" applyFont="1" applyAlignment="1">
      <alignment horizontal="left" vertical="top" wrapText="1"/>
    </xf>
    <xf numFmtId="0" fontId="7" fillId="0" borderId="0" xfId="0" applyFont="1" applyFill="1" applyBorder="1" applyAlignment="1">
      <alignment horizontal="center" wrapText="1" shrinkToFit="1"/>
    </xf>
    <xf numFmtId="0" fontId="7" fillId="0" borderId="0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wrapText="1"/>
    </xf>
    <xf numFmtId="42" fontId="7" fillId="0" borderId="0" xfId="97" applyNumberFormat="1" applyFont="1" applyFill="1" applyBorder="1" applyAlignment="1">
      <alignment horizontal="center" wrapText="1"/>
    </xf>
    <xf numFmtId="42" fontId="7" fillId="0" borderId="0" xfId="97" applyNumberFormat="1" applyFont="1" applyFill="1" applyBorder="1" applyAlignment="1">
      <alignment wrapText="1"/>
    </xf>
    <xf numFmtId="42" fontId="4" fillId="0" borderId="0" xfId="97" applyNumberFormat="1" applyFont="1" applyFill="1" applyBorder="1" applyAlignment="1">
      <alignment horizontal="center" wrapText="1"/>
    </xf>
    <xf numFmtId="42" fontId="53" fillId="0" borderId="0" xfId="97" applyNumberFormat="1" applyFont="1" applyFill="1" applyBorder="1" applyAlignment="1">
      <alignment horizontal="center" wrapText="1"/>
    </xf>
    <xf numFmtId="42" fontId="4" fillId="0" borderId="0" xfId="97" applyNumberFormat="1" applyFont="1" applyFill="1" applyBorder="1" applyAlignment="1"/>
    <xf numFmtId="42" fontId="4" fillId="0" borderId="0" xfId="97" applyNumberFormat="1" applyFont="1" applyFill="1" applyBorder="1" applyAlignment="1">
      <alignment horizontal="center" vertical="center" wrapText="1"/>
    </xf>
    <xf numFmtId="42" fontId="7" fillId="0" borderId="0" xfId="97" applyNumberFormat="1" applyFont="1" applyFill="1" applyBorder="1" applyAlignment="1">
      <alignment horizontal="center" vertical="center" wrapText="1"/>
    </xf>
    <xf numFmtId="42" fontId="4" fillId="0" borderId="0" xfId="97" applyNumberFormat="1" applyFont="1" applyFill="1" applyBorder="1"/>
    <xf numFmtId="42" fontId="2" fillId="0" borderId="0" xfId="97" applyNumberFormat="1" applyFont="1" applyFill="1"/>
    <xf numFmtId="42" fontId="7" fillId="0" borderId="0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Fill="1" applyBorder="1" applyAlignment="1">
      <alignment wrapText="1"/>
    </xf>
    <xf numFmtId="42" fontId="67" fillId="0" borderId="20" xfId="97" applyNumberFormat="1" applyFont="1" applyBorder="1" applyAlignment="1">
      <alignment horizontal="center"/>
    </xf>
    <xf numFmtId="42" fontId="4" fillId="0" borderId="0" xfId="99" applyNumberFormat="1" applyFont="1" applyFill="1" applyBorder="1"/>
    <xf numFmtId="42" fontId="52" fillId="0" borderId="0" xfId="97" applyNumberFormat="1" applyFont="1" applyFill="1" applyBorder="1"/>
    <xf numFmtId="42" fontId="55" fillId="0" borderId="0" xfId="97" applyNumberFormat="1" applyFont="1" applyFill="1" applyBorder="1" applyAlignment="1">
      <alignment horizontal="center" vertical="center" wrapText="1"/>
    </xf>
    <xf numFmtId="42" fontId="54" fillId="0" borderId="20" xfId="97" applyNumberFormat="1" applyFont="1" applyBorder="1" applyAlignment="1">
      <alignment horizontal="center"/>
    </xf>
    <xf numFmtId="42" fontId="4" fillId="0" borderId="0" xfId="97" applyNumberFormat="1" applyFont="1" applyAlignment="1">
      <alignment horizontal="left" vertical="top" wrapText="1"/>
    </xf>
    <xf numFmtId="0" fontId="4" fillId="34" borderId="0" xfId="0" applyFont="1" applyFill="1" applyBorder="1" applyAlignment="1"/>
    <xf numFmtId="0" fontId="4" fillId="34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27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143" applyFont="1" applyFill="1" applyBorder="1" applyAlignment="1">
      <alignment horizontal="center" wrapText="1"/>
    </xf>
    <xf numFmtId="42" fontId="5" fillId="0" borderId="0" xfId="97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49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27" fillId="0" borderId="0" xfId="0" applyFont="1" applyFill="1" applyAlignment="1">
      <alignment horizontal="center"/>
    </xf>
    <xf numFmtId="0" fontId="27" fillId="0" borderId="0" xfId="0" applyFont="1"/>
    <xf numFmtId="42" fontId="27" fillId="0" borderId="20" xfId="97" applyNumberFormat="1" applyFont="1" applyBorder="1" applyAlignment="1">
      <alignment horizont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wrapText="1"/>
    </xf>
    <xf numFmtId="0" fontId="27" fillId="0" borderId="0" xfId="0" applyFont="1" applyFill="1"/>
    <xf numFmtId="0" fontId="27" fillId="0" borderId="0" xfId="0" applyFont="1" applyFill="1" applyAlignment="1">
      <alignment wrapText="1"/>
    </xf>
    <xf numFmtId="0" fontId="27" fillId="0" borderId="0" xfId="0" applyFont="1" applyFill="1" applyBorder="1"/>
    <xf numFmtId="0" fontId="7" fillId="0" borderId="0" xfId="0" applyNumberFormat="1" applyFont="1" applyFill="1" applyBorder="1" applyAlignment="1">
      <alignment horizontal="center"/>
    </xf>
    <xf numFmtId="42" fontId="4" fillId="0" borderId="0" xfId="97" applyNumberFormat="1" applyFont="1" applyFill="1" applyBorder="1" applyAlignment="1">
      <alignment horizontal="center"/>
    </xf>
    <xf numFmtId="42" fontId="4" fillId="0" borderId="0" xfId="0" applyNumberFormat="1" applyFont="1" applyAlignment="1">
      <alignment horizontal="left" vertical="top" wrapText="1"/>
    </xf>
    <xf numFmtId="44" fontId="4" fillId="0" borderId="0" xfId="97" applyNumberFormat="1" applyFont="1" applyFill="1" applyBorder="1" applyAlignment="1"/>
    <xf numFmtId="42" fontId="4" fillId="0" borderId="0" xfId="0" applyNumberFormat="1" applyFont="1" applyFill="1" applyBorder="1"/>
    <xf numFmtId="167" fontId="4" fillId="0" borderId="0" xfId="97" applyNumberFormat="1" applyFont="1" applyFill="1" applyBorder="1" applyAlignment="1"/>
    <xf numFmtId="0" fontId="7" fillId="0" borderId="0" xfId="0" applyFont="1" applyFill="1" applyBorder="1" applyAlignment="1">
      <alignment horizontal="left" vertical="top"/>
    </xf>
    <xf numFmtId="42" fontId="7" fillId="0" borderId="0" xfId="99" applyNumberFormat="1" applyFont="1" applyFill="1" applyBorder="1" applyAlignment="1">
      <alignment horizontal="center" wrapText="1"/>
    </xf>
    <xf numFmtId="42" fontId="14" fillId="0" borderId="0" xfId="99" applyNumberFormat="1" applyFont="1" applyFill="1" applyBorder="1" applyAlignment="1">
      <alignment horizontal="center" vertical="center" wrapText="1"/>
    </xf>
    <xf numFmtId="42" fontId="7" fillId="0" borderId="0" xfId="99" applyNumberFormat="1" applyFont="1" applyFill="1" applyBorder="1" applyAlignment="1">
      <alignment horizontal="center" vertical="center" wrapText="1"/>
    </xf>
    <xf numFmtId="166" fontId="4" fillId="0" borderId="0" xfId="109" applyNumberFormat="1" applyFont="1" applyFill="1" applyBorder="1"/>
    <xf numFmtId="167" fontId="4" fillId="0" borderId="0" xfId="97" applyNumberFormat="1" applyFont="1" applyFill="1" applyBorder="1"/>
    <xf numFmtId="1" fontId="5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14" fontId="52" fillId="0" borderId="0" xfId="0" applyNumberFormat="1" applyFont="1" applyFill="1" applyBorder="1"/>
    <xf numFmtId="0" fontId="52" fillId="0" borderId="0" xfId="0" applyFont="1" applyFill="1" applyBorder="1" applyAlignment="1">
      <alignment horizontal="center" vertical="center"/>
    </xf>
    <xf numFmtId="44" fontId="27" fillId="0" borderId="20" xfId="0" applyNumberFormat="1" applyFont="1" applyBorder="1" applyAlignment="1">
      <alignment horizontal="center"/>
    </xf>
    <xf numFmtId="0" fontId="27" fillId="0" borderId="15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6" fontId="4" fillId="0" borderId="20" xfId="0" applyNumberFormat="1" applyFont="1" applyBorder="1" applyAlignment="1">
      <alignment horizontal="left" vertical="top" wrapText="1"/>
    </xf>
    <xf numFmtId="0" fontId="69" fillId="0" borderId="0" xfId="0" applyFont="1"/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44" fontId="7" fillId="0" borderId="0" xfId="0" applyNumberFormat="1" applyFont="1" applyFill="1" applyBorder="1" applyAlignment="1">
      <alignment horizontal="center"/>
    </xf>
    <xf numFmtId="0" fontId="0" fillId="0" borderId="0" xfId="0"/>
    <xf numFmtId="49" fontId="27" fillId="30" borderId="0" xfId="0" applyNumberFormat="1" applyFont="1" applyFill="1" applyBorder="1" applyAlignment="1">
      <alignment horizontal="center"/>
    </xf>
    <xf numFmtId="14" fontId="30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/>
    </xf>
    <xf numFmtId="14" fontId="4" fillId="0" borderId="0" xfId="143" applyNumberFormat="1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/>
    <xf numFmtId="14" fontId="7" fillId="0" borderId="0" xfId="0" applyNumberFormat="1" applyFont="1" applyFill="1" applyBorder="1" applyAlignment="1">
      <alignment horizontal="center" wrapText="1"/>
    </xf>
    <xf numFmtId="0" fontId="14" fillId="30" borderId="0" xfId="0" applyFont="1" applyFill="1" applyBorder="1" applyAlignment="1">
      <alignment horizontal="center" vertical="center"/>
    </xf>
    <xf numFmtId="14" fontId="14" fillId="30" borderId="0" xfId="0" applyNumberFormat="1" applyFont="1" applyFill="1" applyBorder="1" applyAlignment="1">
      <alignment horizontal="center"/>
    </xf>
    <xf numFmtId="0" fontId="14" fillId="30" borderId="0" xfId="0" applyFont="1" applyFill="1" applyBorder="1" applyAlignment="1">
      <alignment horizontal="center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27" fillId="30" borderId="0" xfId="0" applyFont="1" applyFill="1" applyBorder="1" applyAlignment="1">
      <alignment horizontal="center"/>
    </xf>
    <xf numFmtId="49" fontId="27" fillId="30" borderId="0" xfId="0" applyNumberFormat="1" applyFont="1" applyFill="1" applyBorder="1" applyAlignment="1">
      <alignment horizontal="center"/>
    </xf>
    <xf numFmtId="0" fontId="6" fillId="30" borderId="0" xfId="0" applyFont="1" applyFill="1" applyBorder="1" applyAlignment="1">
      <alignment horizontal="center"/>
    </xf>
    <xf numFmtId="0" fontId="7" fillId="30" borderId="0" xfId="0" applyFont="1" applyFill="1" applyBorder="1" applyAlignment="1">
      <alignment horizontal="left" vertical="top" wrapText="1"/>
    </xf>
    <xf numFmtId="0" fontId="4" fillId="30" borderId="0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0" fillId="30" borderId="0" xfId="0" applyFont="1" applyFill="1" applyBorder="1" applyAlignment="1">
      <alignment horizontal="center"/>
    </xf>
    <xf numFmtId="49" fontId="30" fillId="30" borderId="0" xfId="0" applyNumberFormat="1" applyFont="1" applyFill="1" applyBorder="1" applyAlignment="1">
      <alignment horizontal="center"/>
    </xf>
    <xf numFmtId="0" fontId="30" fillId="0" borderId="2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7" fillId="0" borderId="2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30" fillId="30" borderId="0" xfId="0" applyFont="1" applyFill="1" applyBorder="1" applyAlignment="1">
      <alignment horizontal="center" wrapText="1"/>
    </xf>
  </cellXfs>
  <cellStyles count="191">
    <cellStyle name="20% - Accent1 2" xfId="1"/>
    <cellStyle name="20% - Accent1 2 2" xfId="2"/>
    <cellStyle name="20% - Accent1 2 2 2" xfId="3"/>
    <cellStyle name="20% - Accent1 2 2 3" xfId="4"/>
    <cellStyle name="20% - Accent1 2 3" xfId="5"/>
    <cellStyle name="20% - Accent2 2" xfId="6"/>
    <cellStyle name="20% - Accent2 2 2" xfId="7"/>
    <cellStyle name="20% - Accent2 2 2 2" xfId="8"/>
    <cellStyle name="20% - Accent2 2 2 3" xfId="9"/>
    <cellStyle name="20% - Accent2 2 3" xfId="10"/>
    <cellStyle name="20% - Accent3 2" xfId="11"/>
    <cellStyle name="20% - Accent3 2 2" xfId="12"/>
    <cellStyle name="20% - Accent3 2 2 2" xfId="13"/>
    <cellStyle name="20% - Accent3 2 2 3" xfId="14"/>
    <cellStyle name="20% - Accent3 2 3" xfId="15"/>
    <cellStyle name="20% - Accent4 2" xfId="16"/>
    <cellStyle name="20% - Accent4 2 2" xfId="17"/>
    <cellStyle name="20% - Accent4 2 2 2" xfId="18"/>
    <cellStyle name="20% - Accent4 2 2 3" xfId="19"/>
    <cellStyle name="20% - Accent4 2 3" xfId="20"/>
    <cellStyle name="20% - Accent5 2" xfId="21"/>
    <cellStyle name="20% - Accent5 2 2" xfId="22"/>
    <cellStyle name="20% - Accent5 2 2 2" xfId="23"/>
    <cellStyle name="20% - Accent5 2 2 3" xfId="24"/>
    <cellStyle name="20% - Accent5 2 3" xfId="25"/>
    <cellStyle name="20% - Accent6 2" xfId="26"/>
    <cellStyle name="20% - Accent6 2 2" xfId="27"/>
    <cellStyle name="40% - Accent1 2" xfId="28"/>
    <cellStyle name="40% - Accent1 2 2" xfId="29"/>
    <cellStyle name="40% - Accent1 2 2 2" xfId="30"/>
    <cellStyle name="40% - Accent1 2 2 3" xfId="31"/>
    <cellStyle name="40% - Accent1 2 3" xfId="32"/>
    <cellStyle name="40% - Accent2 2" xfId="33"/>
    <cellStyle name="40% - Accent2 2 2" xfId="34"/>
    <cellStyle name="40% - Accent2 2 2 2" xfId="35"/>
    <cellStyle name="40% - Accent2 2 2 3" xfId="36"/>
    <cellStyle name="40% - Accent2 2 3" xfId="37"/>
    <cellStyle name="40% - Accent3 2" xfId="38"/>
    <cellStyle name="40% - Accent3 2 2" xfId="39"/>
    <cellStyle name="40% - Accent3 2 2 2" xfId="40"/>
    <cellStyle name="40% - Accent3 2 2 3" xfId="41"/>
    <cellStyle name="40% - Accent3 2 3" xfId="42"/>
    <cellStyle name="40% - Accent4 2" xfId="43"/>
    <cellStyle name="40% - Accent4 2 2" xfId="44"/>
    <cellStyle name="40% - Accent4 2 2 2" xfId="45"/>
    <cellStyle name="40% - Accent4 2 2 3" xfId="46"/>
    <cellStyle name="40% - Accent4 2 3" xfId="47"/>
    <cellStyle name="40% - Accent5 2" xfId="48"/>
    <cellStyle name="40% - Accent5 2 2" xfId="49"/>
    <cellStyle name="40% - Accent5 2 2 2" xfId="50"/>
    <cellStyle name="40% - Accent5 2 2 3" xfId="51"/>
    <cellStyle name="40% - Accent5 2 3" xfId="52"/>
    <cellStyle name="40% - Accent6 2" xfId="53"/>
    <cellStyle name="40% - Accent6 2 2" xfId="54"/>
    <cellStyle name="40% - Accent6 2 2 2" xfId="55"/>
    <cellStyle name="40% - Accent6 2 2 3" xfId="56"/>
    <cellStyle name="40% - Accent6 2 3" xfId="57"/>
    <cellStyle name="60% - Accent1 2" xfId="58"/>
    <cellStyle name="60% - Accent1 2 2" xfId="59"/>
    <cellStyle name="60% - Accent1 2 3" xfId="60"/>
    <cellStyle name="60% - Accent2 2" xfId="61"/>
    <cellStyle name="60% - Accent2 2 2" xfId="62"/>
    <cellStyle name="60% - Accent2 2 3" xfId="63"/>
    <cellStyle name="60% - Accent3 2" xfId="64"/>
    <cellStyle name="60% - Accent3 2 2" xfId="65"/>
    <cellStyle name="60% - Accent3 2 3" xfId="66"/>
    <cellStyle name="60% - Accent4 2" xfId="67"/>
    <cellStyle name="60% - Accent4 2 2" xfId="68"/>
    <cellStyle name="60% - Accent4 2 3" xfId="69"/>
    <cellStyle name="60% - Accent5 2" xfId="70"/>
    <cellStyle name="60% - Accent5 2 2" xfId="71"/>
    <cellStyle name="60% - Accent5 2 3" xfId="72"/>
    <cellStyle name="60% - Accent6 2" xfId="73"/>
    <cellStyle name="60% - Accent6 2 2" xfId="74"/>
    <cellStyle name="60% - Accent6 2 3" xfId="75"/>
    <cellStyle name="Accent1 2" xfId="76"/>
    <cellStyle name="Accent1 2 2" xfId="77"/>
    <cellStyle name="Accent1 2 3" xfId="78"/>
    <cellStyle name="Accent2 2" xfId="79"/>
    <cellStyle name="Accent2 2 2" xfId="80"/>
    <cellStyle name="Accent2 2 3" xfId="81"/>
    <cellStyle name="Accent3 2" xfId="82"/>
    <cellStyle name="Accent3 2 2" xfId="83"/>
    <cellStyle name="Accent3 2 3" xfId="84"/>
    <cellStyle name="Accent4 2" xfId="85"/>
    <cellStyle name="Accent4 2 2" xfId="86"/>
    <cellStyle name="Accent4 2 3" xfId="87"/>
    <cellStyle name="Accent5 2" xfId="88"/>
    <cellStyle name="Accent6 2" xfId="89"/>
    <cellStyle name="Bad 2" xfId="90"/>
    <cellStyle name="Bad 2 2" xfId="91"/>
    <cellStyle name="Bad 2 3" xfId="92"/>
    <cellStyle name="Calculation 2" xfId="93"/>
    <cellStyle name="Calculation 2 2" xfId="94"/>
    <cellStyle name="Calculation 2 3" xfId="95"/>
    <cellStyle name="Check Cell 2" xfId="96"/>
    <cellStyle name="Comma" xfId="97" builtinId="3"/>
    <cellStyle name="Comma 2" xfId="98"/>
    <cellStyle name="Comma 2 2" xfId="99"/>
    <cellStyle name="Comma 3" xfId="100"/>
    <cellStyle name="Comma 3 2" xfId="101"/>
    <cellStyle name="Comma 3 2 2" xfId="102"/>
    <cellStyle name="Comma 3 2 3" xfId="103"/>
    <cellStyle name="Comma 3 3" xfId="104"/>
    <cellStyle name="Comma 3 3 2" xfId="105"/>
    <cellStyle name="Comma 3 4" xfId="106"/>
    <cellStyle name="Comma 4" xfId="107"/>
    <cellStyle name="Comma 4 2" xfId="108"/>
    <cellStyle name="Currency" xfId="109" builtinId="4"/>
    <cellStyle name="Currency 2" xfId="110"/>
    <cellStyle name="Currency 2 2" xfId="111"/>
    <cellStyle name="Currency 3" xfId="112"/>
    <cellStyle name="Currency 3 2" xfId="113"/>
    <cellStyle name="Currency 3 2 2" xfId="114"/>
    <cellStyle name="Currency 3 3" xfId="115"/>
    <cellStyle name="Currency 4" xfId="116"/>
    <cellStyle name="Currency 4 2" xfId="117"/>
    <cellStyle name="Explanatory Text 2" xfId="118"/>
    <cellStyle name="Explanatory Text 2 2" xfId="119"/>
    <cellStyle name="Explanatory Text 2 3" xfId="120"/>
    <cellStyle name="Good 2" xfId="121"/>
    <cellStyle name="Good 2 2" xfId="122"/>
    <cellStyle name="Good 2 3" xfId="123"/>
    <cellStyle name="Heading 1 2" xfId="124"/>
    <cellStyle name="Heading 1 2 2" xfId="125"/>
    <cellStyle name="Heading 1 2 3" xfId="126"/>
    <cellStyle name="Heading 2 2" xfId="127"/>
    <cellStyle name="Heading 2 2 2" xfId="128"/>
    <cellStyle name="Heading 2 2 3" xfId="129"/>
    <cellStyle name="Heading 3 2" xfId="130"/>
    <cellStyle name="Heading 3 2 2" xfId="131"/>
    <cellStyle name="Heading 3 2 3" xfId="132"/>
    <cellStyle name="Heading 4 2" xfId="133"/>
    <cellStyle name="Heading 4 2 2" xfId="134"/>
    <cellStyle name="Heading 4 2 3" xfId="135"/>
    <cellStyle name="Hyperlink 2" xfId="136"/>
    <cellStyle name="Input 2" xfId="137"/>
    <cellStyle name="Input 2 2" xfId="138"/>
    <cellStyle name="Input 2 3" xfId="139"/>
    <cellStyle name="Linked Cell 2" xfId="140"/>
    <cellStyle name="Neutral 2" xfId="141"/>
    <cellStyle name="Normal" xfId="0" builtinId="0"/>
    <cellStyle name="Normal 2" xfId="142"/>
    <cellStyle name="Normal 2 2" xfId="143"/>
    <cellStyle name="Normal 3" xfId="144"/>
    <cellStyle name="Normal 3 2" xfId="145"/>
    <cellStyle name="Normal 4" xfId="146"/>
    <cellStyle name="Normal 4 2" xfId="147"/>
    <cellStyle name="Normal 5" xfId="148"/>
    <cellStyle name="Normal 5 2" xfId="149"/>
    <cellStyle name="Normal 5 2 2" xfId="150"/>
    <cellStyle name="Normal 5 2 3" xfId="151"/>
    <cellStyle name="Normal 5 3" xfId="152"/>
    <cellStyle name="Normal 5 3 2" xfId="153"/>
    <cellStyle name="Normal 5 3 3" xfId="154"/>
    <cellStyle name="Normal 5 4" xfId="155"/>
    <cellStyle name="Normal 5 5" xfId="156"/>
    <cellStyle name="Normal 6" xfId="157"/>
    <cellStyle name="Normal 6 2" xfId="158"/>
    <cellStyle name="Normal 6 3" xfId="159"/>
    <cellStyle name="Normal 7" xfId="190"/>
    <cellStyle name="Note 2" xfId="160"/>
    <cellStyle name="Note 2 2" xfId="161"/>
    <cellStyle name="Note 2 2 2" xfId="162"/>
    <cellStyle name="Note 2 2 3" xfId="163"/>
    <cellStyle name="Note 2 3" xfId="164"/>
    <cellStyle name="Note 3" xfId="165"/>
    <cellStyle name="Note 3 2" xfId="166"/>
    <cellStyle name="Note 3 3" xfId="167"/>
    <cellStyle name="Note 4" xfId="168"/>
    <cellStyle name="Note 4 2" xfId="169"/>
    <cellStyle name="Note 4 3" xfId="170"/>
    <cellStyle name="Note 5" xfId="171"/>
    <cellStyle name="Note 5 2" xfId="172"/>
    <cellStyle name="Note 6" xfId="173"/>
    <cellStyle name="Note 6 2" xfId="174"/>
    <cellStyle name="Note 7" xfId="175"/>
    <cellStyle name="Note 7 2" xfId="176"/>
    <cellStyle name="Note 7 3" xfId="177"/>
    <cellStyle name="Note 7 4" xfId="178"/>
    <cellStyle name="Note 7 4 2" xfId="179"/>
    <cellStyle name="Output 2" xfId="180"/>
    <cellStyle name="Output 2 2" xfId="181"/>
    <cellStyle name="Output 2 3" xfId="182"/>
    <cellStyle name="Title 2" xfId="183"/>
    <cellStyle name="Title 2 2" xfId="184"/>
    <cellStyle name="Title 2 3" xfId="185"/>
    <cellStyle name="Total 2" xfId="186"/>
    <cellStyle name="Total 2 2" xfId="187"/>
    <cellStyle name="Total 2 3" xfId="188"/>
    <cellStyle name="Warning Text 2" xfId="18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DC2E"/>
      <rgbColor rgb="0074EAC6"/>
      <rgbColor rgb="00F0ECC6"/>
      <rgbColor rgb="003B4B23"/>
      <rgbColor rgb="008C2B36"/>
      <rgbColor rgb="00545926"/>
      <rgbColor rgb="00494C0E"/>
      <rgbColor rgb="0079845D"/>
      <rgbColor rgb="00494B0D"/>
      <rgbColor rgb="008B8666"/>
      <rgbColor rgb="00B0A78E"/>
      <rgbColor rgb="00C0C0C0"/>
      <rgbColor rgb="0046410F"/>
      <rgbColor rgb="003C4008"/>
      <rgbColor rgb="00515419"/>
      <rgbColor rgb="00454709"/>
      <rgbColor rgb="009C9980"/>
      <rgbColor rgb="00595C2E"/>
      <rgbColor rgb="003C4209"/>
      <rgbColor rgb="004B4E0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C7" sqref="C7"/>
    </sheetView>
  </sheetViews>
  <sheetFormatPr defaultRowHeight="15.75" x14ac:dyDescent="0.25"/>
  <cols>
    <col min="1" max="1" width="19" style="56" bestFit="1" customWidth="1"/>
    <col min="2" max="2" width="14" style="87" bestFit="1" customWidth="1"/>
    <col min="3" max="3" width="19" style="56" bestFit="1" customWidth="1"/>
    <col min="4" max="4" width="14.5703125" style="56" bestFit="1" customWidth="1"/>
    <col min="5" max="5" width="14" style="56" bestFit="1" customWidth="1"/>
    <col min="6" max="6" width="9.140625" style="56"/>
    <col min="7" max="7" width="16.42578125" style="56" bestFit="1" customWidth="1"/>
    <col min="8" max="8" width="8.7109375" style="56" bestFit="1" customWidth="1"/>
    <col min="9" max="9" width="14" style="56" bestFit="1" customWidth="1"/>
    <col min="10" max="16384" width="9.140625" style="56"/>
  </cols>
  <sheetData>
    <row r="1" spans="1:12" s="51" customFormat="1" ht="15.75" customHeight="1" x14ac:dyDescent="0.25">
      <c r="A1" s="371" t="s">
        <v>422</v>
      </c>
      <c r="B1" s="371"/>
      <c r="C1" s="371"/>
      <c r="D1" s="371"/>
      <c r="E1" s="371"/>
      <c r="F1" s="20"/>
      <c r="G1" s="20"/>
      <c r="H1" s="20"/>
      <c r="I1" s="20"/>
      <c r="J1" s="20"/>
      <c r="K1" s="20"/>
      <c r="L1" s="20"/>
    </row>
    <row r="2" spans="1:12" s="51" customFormat="1" ht="15.75" customHeight="1" x14ac:dyDescent="0.25">
      <c r="A2" s="372" t="s">
        <v>440</v>
      </c>
      <c r="B2" s="372"/>
      <c r="C2" s="372"/>
      <c r="D2" s="372"/>
      <c r="E2" s="372"/>
      <c r="F2" s="21"/>
      <c r="G2" s="21"/>
      <c r="H2" s="21"/>
      <c r="I2" s="21"/>
      <c r="J2" s="21"/>
      <c r="K2" s="21"/>
      <c r="L2" s="21"/>
    </row>
    <row r="3" spans="1:12" s="52" customFormat="1" ht="15.75" customHeight="1" x14ac:dyDescent="0.25">
      <c r="A3" s="373" t="s">
        <v>603</v>
      </c>
      <c r="B3" s="373"/>
      <c r="C3" s="373"/>
      <c r="D3" s="373"/>
      <c r="E3" s="373"/>
      <c r="F3" s="22"/>
      <c r="G3" s="22"/>
      <c r="H3" s="22"/>
      <c r="I3" s="22"/>
      <c r="J3" s="22"/>
      <c r="K3" s="22"/>
      <c r="L3" s="22"/>
    </row>
    <row r="4" spans="1:12" x14ac:dyDescent="0.25">
      <c r="A4" s="53"/>
      <c r="B4" s="54"/>
      <c r="C4" s="53"/>
      <c r="D4" s="53"/>
      <c r="E4" s="55"/>
      <c r="F4" s="55"/>
      <c r="G4" s="55"/>
      <c r="H4" s="55"/>
      <c r="I4" s="55"/>
      <c r="J4" s="55"/>
      <c r="K4" s="55"/>
      <c r="L4" s="55"/>
    </row>
    <row r="5" spans="1:12" s="59" customFormat="1" x14ac:dyDescent="0.25">
      <c r="A5" s="57" t="s">
        <v>423</v>
      </c>
      <c r="B5" s="57" t="s">
        <v>424</v>
      </c>
      <c r="C5" s="57" t="s">
        <v>425</v>
      </c>
      <c r="D5" s="57" t="s">
        <v>426</v>
      </c>
      <c r="E5" s="58" t="s">
        <v>456</v>
      </c>
      <c r="G5" s="60" t="s">
        <v>1</v>
      </c>
    </row>
    <row r="6" spans="1:12" x14ac:dyDescent="0.25">
      <c r="A6" s="61"/>
      <c r="B6" s="62"/>
      <c r="C6" s="61"/>
      <c r="D6" s="61"/>
      <c r="E6" s="61"/>
    </row>
    <row r="7" spans="1:12" x14ac:dyDescent="0.25">
      <c r="A7" s="374">
        <v>2012</v>
      </c>
      <c r="B7" s="63" t="s">
        <v>427</v>
      </c>
      <c r="C7" s="64">
        <f>SUM(Jul!N21)</f>
        <v>4752763.9994030325</v>
      </c>
      <c r="D7" s="64">
        <f>SUM(Jul!M21)</f>
        <v>0</v>
      </c>
      <c r="E7" s="65">
        <f>SUM(Jul!O21)</f>
        <v>742727.36286101793</v>
      </c>
      <c r="G7" s="66">
        <f>SUM(C7)</f>
        <v>4752763.9994030325</v>
      </c>
    </row>
    <row r="8" spans="1:12" x14ac:dyDescent="0.25">
      <c r="A8" s="375"/>
      <c r="B8" s="67" t="s">
        <v>428</v>
      </c>
      <c r="C8" s="68">
        <f>SUM(Aug!N23)</f>
        <v>5472305.7729921974</v>
      </c>
      <c r="D8" s="68">
        <f>SUM(Aug!M23)</f>
        <v>0</v>
      </c>
      <c r="E8" s="69">
        <f>SUM(Aug!O23)</f>
        <v>286587</v>
      </c>
      <c r="G8" s="66">
        <f>SUM(G7+C8)</f>
        <v>10225069.772395231</v>
      </c>
    </row>
    <row r="9" spans="1:12" x14ac:dyDescent="0.25">
      <c r="A9" s="375"/>
      <c r="B9" s="67" t="s">
        <v>429</v>
      </c>
      <c r="C9" s="68">
        <f>SUM(Sep!N36)</f>
        <v>18249167.506051786</v>
      </c>
      <c r="D9" s="68">
        <f>SUM(Sep!M36)</f>
        <v>0</v>
      </c>
      <c r="E9" s="69">
        <f>SUM(Sep!O36)</f>
        <v>1642783</v>
      </c>
      <c r="G9" s="66">
        <f t="shared" ref="G9:G20" si="0">SUM(G8+C9)</f>
        <v>28474237.278447017</v>
      </c>
    </row>
    <row r="10" spans="1:12" x14ac:dyDescent="0.25">
      <c r="A10" s="375"/>
      <c r="B10" s="67" t="s">
        <v>430</v>
      </c>
      <c r="C10" s="68">
        <f>SUM(Oct!N29)</f>
        <v>10016286</v>
      </c>
      <c r="D10" s="68">
        <f>SUM(Oct!M29)</f>
        <v>0</v>
      </c>
      <c r="E10" s="69">
        <f>SUM(Oct!O29)</f>
        <v>695213</v>
      </c>
      <c r="G10" s="66">
        <f t="shared" si="0"/>
        <v>38490523.278447017</v>
      </c>
    </row>
    <row r="11" spans="1:12" x14ac:dyDescent="0.25">
      <c r="A11" s="375"/>
      <c r="B11" s="67" t="s">
        <v>431</v>
      </c>
      <c r="C11" s="68">
        <f>SUM(Nov!N31)</f>
        <v>14341309</v>
      </c>
      <c r="D11" s="68">
        <f>SUM(Nov!M31)</f>
        <v>0</v>
      </c>
      <c r="E11" s="69">
        <f>SUM(Nov!O31)</f>
        <v>521224</v>
      </c>
      <c r="G11" s="66">
        <f t="shared" si="0"/>
        <v>52831832.278447017</v>
      </c>
    </row>
    <row r="12" spans="1:12" x14ac:dyDescent="0.25">
      <c r="A12" s="375"/>
      <c r="B12" s="67" t="s">
        <v>432</v>
      </c>
      <c r="C12" s="68">
        <f>SUM(Dec!N41)</f>
        <v>12150399</v>
      </c>
      <c r="D12" s="68">
        <f>SUM(Dec!M41)</f>
        <v>0</v>
      </c>
      <c r="E12" s="69">
        <f>SUM(Dec!O41)</f>
        <v>2113174</v>
      </c>
      <c r="G12" s="66">
        <f t="shared" si="0"/>
        <v>64982231.278447017</v>
      </c>
    </row>
    <row r="13" spans="1:12" x14ac:dyDescent="0.25">
      <c r="A13" s="375"/>
      <c r="B13" s="67" t="s">
        <v>433</v>
      </c>
      <c r="C13" s="68">
        <f>SUM(Jan!N34)</f>
        <v>37157862</v>
      </c>
      <c r="D13" s="68">
        <f>SUM(Jan!M34)</f>
        <v>0</v>
      </c>
      <c r="E13" s="69">
        <f>SUM(Jan!O34)</f>
        <v>1899731</v>
      </c>
      <c r="G13" s="66">
        <f t="shared" si="0"/>
        <v>102140093.27844702</v>
      </c>
    </row>
    <row r="14" spans="1:12" x14ac:dyDescent="0.25">
      <c r="A14" s="375"/>
      <c r="B14" s="67" t="s">
        <v>434</v>
      </c>
      <c r="C14" s="68">
        <f>SUM(Feb!N55)</f>
        <v>21015243</v>
      </c>
      <c r="D14" s="68">
        <f>SUM(Feb!M55)</f>
        <v>0</v>
      </c>
      <c r="E14" s="69">
        <f>SUM(Feb!O55)</f>
        <v>4249908</v>
      </c>
      <c r="G14" s="66">
        <f t="shared" si="0"/>
        <v>123155336.27844702</v>
      </c>
    </row>
    <row r="15" spans="1:12" x14ac:dyDescent="0.25">
      <c r="A15" s="375"/>
      <c r="B15" s="67" t="s">
        <v>435</v>
      </c>
      <c r="C15" s="68">
        <f>SUM(Mar!N28)</f>
        <v>3358611</v>
      </c>
      <c r="D15" s="68">
        <f>SUM(Mar!M28)</f>
        <v>0</v>
      </c>
      <c r="E15" s="69">
        <f>SUM(Mar!O28)</f>
        <v>1160139</v>
      </c>
      <c r="G15" s="66">
        <f t="shared" si="0"/>
        <v>126513947.27844702</v>
      </c>
    </row>
    <row r="16" spans="1:12" x14ac:dyDescent="0.25">
      <c r="A16" s="375"/>
      <c r="B16" s="67" t="s">
        <v>436</v>
      </c>
      <c r="C16" s="68">
        <f>SUM(Apr!N18)</f>
        <v>1259068</v>
      </c>
      <c r="D16" s="68">
        <f>SUM(Apr!M18)</f>
        <v>0</v>
      </c>
      <c r="E16" s="69">
        <f>SUM(Apr!O18)</f>
        <v>85404</v>
      </c>
      <c r="G16" s="66">
        <f t="shared" si="0"/>
        <v>127773015.27844702</v>
      </c>
    </row>
    <row r="17" spans="1:9" x14ac:dyDescent="0.25">
      <c r="A17" s="375"/>
      <c r="B17" s="67" t="s">
        <v>437</v>
      </c>
      <c r="C17" s="68">
        <f>SUM(May!N25)</f>
        <v>7665297</v>
      </c>
      <c r="D17" s="68">
        <f>SUM(May!M25)</f>
        <v>0</v>
      </c>
      <c r="E17" s="69">
        <f>SUM(May!O25)</f>
        <v>894519</v>
      </c>
      <c r="G17" s="66">
        <f t="shared" si="0"/>
        <v>135438312.27844703</v>
      </c>
    </row>
    <row r="18" spans="1:9" x14ac:dyDescent="0.25">
      <c r="A18" s="375"/>
      <c r="B18" s="67" t="s">
        <v>438</v>
      </c>
      <c r="C18" s="68">
        <f>SUM(Jun!J34)</f>
        <v>6230911.3200000003</v>
      </c>
      <c r="D18" s="68" t="e">
        <f>SUM(Jun!#REF!)</f>
        <v>#REF!</v>
      </c>
      <c r="E18" s="69">
        <f>SUM(Jun!K34)</f>
        <v>1020430</v>
      </c>
      <c r="G18" s="66">
        <f t="shared" si="0"/>
        <v>141669223.59844702</v>
      </c>
    </row>
    <row r="19" spans="1:9" x14ac:dyDescent="0.25">
      <c r="A19" s="375"/>
      <c r="B19" s="67"/>
      <c r="C19" s="68"/>
      <c r="D19" s="68"/>
      <c r="E19" s="69"/>
      <c r="G19" s="66"/>
    </row>
    <row r="20" spans="1:9" ht="16.5" thickBot="1" x14ac:dyDescent="0.3">
      <c r="A20" s="375"/>
      <c r="B20" s="70" t="s">
        <v>439</v>
      </c>
      <c r="C20" s="71">
        <f>SUM(C7:C18)</f>
        <v>141669223.59844702</v>
      </c>
      <c r="D20" s="71" t="e">
        <f>SUM(D7:D18)</f>
        <v>#REF!</v>
      </c>
      <c r="E20" s="72">
        <f>SUM(E7:E18)</f>
        <v>15311839.362861019</v>
      </c>
      <c r="G20" s="73">
        <f t="shared" si="0"/>
        <v>141669223.59844702</v>
      </c>
    </row>
    <row r="21" spans="1:9" ht="16.5" thickTop="1" x14ac:dyDescent="0.25">
      <c r="A21" s="376"/>
      <c r="B21" s="74"/>
      <c r="C21" s="75"/>
      <c r="D21" s="75"/>
      <c r="E21" s="76"/>
    </row>
    <row r="22" spans="1:9" x14ac:dyDescent="0.25">
      <c r="A22" s="67"/>
      <c r="B22" s="67"/>
      <c r="C22" s="77"/>
      <c r="D22" s="77"/>
    </row>
    <row r="23" spans="1:9" x14ac:dyDescent="0.25">
      <c r="A23" s="70" t="s">
        <v>425</v>
      </c>
      <c r="B23" s="70" t="s">
        <v>2</v>
      </c>
      <c r="C23" s="78" t="s">
        <v>3</v>
      </c>
      <c r="D23" s="78" t="s">
        <v>4</v>
      </c>
      <c r="E23" s="79" t="s">
        <v>5</v>
      </c>
      <c r="H23" s="79" t="s">
        <v>10</v>
      </c>
      <c r="I23" s="79" t="s">
        <v>11</v>
      </c>
    </row>
    <row r="24" spans="1:9" x14ac:dyDescent="0.25">
      <c r="A24" s="67" t="s">
        <v>6</v>
      </c>
      <c r="B24" s="80">
        <f>SUM(C7:C9)</f>
        <v>28474237.278447017</v>
      </c>
      <c r="C24" s="80">
        <f>SUM(C10:C12)</f>
        <v>36507994</v>
      </c>
      <c r="D24" s="80">
        <f>SUM(C13:C15)</f>
        <v>61531716</v>
      </c>
      <c r="E24" s="81">
        <f>SUM(C16:C18)</f>
        <v>15155276.32</v>
      </c>
      <c r="G24" s="82" t="s">
        <v>7</v>
      </c>
      <c r="H24" s="56" t="e">
        <f>SUM('FY Rollup'!#REF!)</f>
        <v>#REF!</v>
      </c>
      <c r="I24" s="66" t="e">
        <f>SUM('FY Rollup'!#REF!)</f>
        <v>#REF!</v>
      </c>
    </row>
    <row r="25" spans="1:9" x14ac:dyDescent="0.25">
      <c r="A25" s="67" t="s">
        <v>1</v>
      </c>
      <c r="B25" s="80">
        <f>SUM(B24)</f>
        <v>28474237.278447017</v>
      </c>
      <c r="C25" s="80">
        <f>SUM(B24:C24)</f>
        <v>64982231.278447017</v>
      </c>
      <c r="D25" s="80">
        <f>SUM(B24:D24)</f>
        <v>126513947.27844702</v>
      </c>
      <c r="E25" s="83">
        <f>SUM(B24:E24)</f>
        <v>141669223.59844702</v>
      </c>
      <c r="G25" s="82" t="s">
        <v>8</v>
      </c>
      <c r="H25" s="56" t="e">
        <f>SUM('FY Rollup'!#REF!)</f>
        <v>#REF!</v>
      </c>
      <c r="I25" s="66" t="e">
        <f>SUM('FY Rollup'!#REF!)</f>
        <v>#REF!</v>
      </c>
    </row>
    <row r="26" spans="1:9" x14ac:dyDescent="0.25">
      <c r="A26" s="70"/>
      <c r="B26" s="67"/>
      <c r="C26" s="84"/>
      <c r="D26" s="84"/>
      <c r="G26" s="82" t="s">
        <v>548</v>
      </c>
      <c r="H26" s="56" t="e">
        <f>SUM('FY Rollup'!#REF!)</f>
        <v>#REF!</v>
      </c>
      <c r="I26" s="66" t="e">
        <f>SUM('FY Rollup'!#REF!)</f>
        <v>#REF!</v>
      </c>
    </row>
    <row r="27" spans="1:9" x14ac:dyDescent="0.25">
      <c r="A27" s="70" t="s">
        <v>426</v>
      </c>
      <c r="B27" s="70" t="s">
        <v>2</v>
      </c>
      <c r="C27" s="78" t="s">
        <v>3</v>
      </c>
      <c r="D27" s="78" t="s">
        <v>4</v>
      </c>
      <c r="E27" s="79" t="s">
        <v>5</v>
      </c>
      <c r="G27" s="82" t="s">
        <v>9</v>
      </c>
      <c r="H27" s="56" t="e">
        <f>SUM('FY Rollup'!#REF!)</f>
        <v>#REF!</v>
      </c>
      <c r="I27" s="66" t="e">
        <f>SUM('FY Rollup'!#REF!)</f>
        <v>#REF!</v>
      </c>
    </row>
    <row r="28" spans="1:9" ht="16.5" thickBot="1" x14ac:dyDescent="0.3">
      <c r="A28" s="67" t="s">
        <v>6</v>
      </c>
      <c r="B28" s="80">
        <f>SUM(D7:D9)</f>
        <v>0</v>
      </c>
      <c r="C28" s="80">
        <f>SUM(D10:D12)</f>
        <v>0</v>
      </c>
      <c r="D28" s="80">
        <f>SUM(C13:C15)</f>
        <v>61531716</v>
      </c>
      <c r="E28" s="81" t="e">
        <f>SUM(D16:D18)</f>
        <v>#REF!</v>
      </c>
      <c r="G28" s="79" t="s">
        <v>439</v>
      </c>
      <c r="H28" s="85" t="e">
        <f>SUM(H24:H27)</f>
        <v>#REF!</v>
      </c>
      <c r="I28" s="71" t="e">
        <f>SUM(I24:I27)</f>
        <v>#REF!</v>
      </c>
    </row>
    <row r="29" spans="1:9" ht="16.5" thickTop="1" x14ac:dyDescent="0.25">
      <c r="A29" s="67" t="s">
        <v>1</v>
      </c>
      <c r="B29" s="80">
        <f>SUM(B28)</f>
        <v>0</v>
      </c>
      <c r="C29" s="80">
        <f>SUM(B28:C28)</f>
        <v>0</v>
      </c>
      <c r="D29" s="80">
        <f>SUM(B28:D28)</f>
        <v>61531716</v>
      </c>
      <c r="E29" s="83" t="e">
        <f>SUM(B28:E28)</f>
        <v>#REF!</v>
      </c>
    </row>
    <row r="30" spans="1:9" x14ac:dyDescent="0.25">
      <c r="A30" s="70"/>
      <c r="B30" s="67"/>
      <c r="C30" s="84"/>
      <c r="D30" s="84"/>
    </row>
    <row r="31" spans="1:9" x14ac:dyDescent="0.25">
      <c r="A31" s="70" t="s">
        <v>456</v>
      </c>
      <c r="B31" s="70" t="s">
        <v>2</v>
      </c>
      <c r="C31" s="78" t="s">
        <v>3</v>
      </c>
      <c r="D31" s="78" t="s">
        <v>4</v>
      </c>
      <c r="E31" s="79" t="s">
        <v>5</v>
      </c>
    </row>
    <row r="32" spans="1:9" x14ac:dyDescent="0.25">
      <c r="A32" s="67" t="s">
        <v>6</v>
      </c>
      <c r="B32" s="80">
        <f>SUM(E7:E9)</f>
        <v>2672097.3628610177</v>
      </c>
      <c r="C32" s="80">
        <f>SUM(E10:E12)</f>
        <v>3329611</v>
      </c>
      <c r="D32" s="80">
        <f>SUM(E13:E15)</f>
        <v>7309778</v>
      </c>
      <c r="E32" s="81">
        <f>SUM(E16:E18)</f>
        <v>2000353</v>
      </c>
    </row>
    <row r="33" spans="1:5" x14ac:dyDescent="0.25">
      <c r="A33" s="67" t="s">
        <v>1</v>
      </c>
      <c r="B33" s="80">
        <f>SUM(B32)</f>
        <v>2672097.3628610177</v>
      </c>
      <c r="C33" s="80">
        <f>SUM(B33+C32)</f>
        <v>6001708.3628610177</v>
      </c>
      <c r="D33" s="80">
        <f>SUM(C33+D32)</f>
        <v>13311486.362861019</v>
      </c>
      <c r="E33" s="83">
        <f>SUM(D33+E32)</f>
        <v>15311839.362861019</v>
      </c>
    </row>
    <row r="34" spans="1:5" x14ac:dyDescent="0.25">
      <c r="A34" s="67"/>
      <c r="B34" s="67"/>
      <c r="C34" s="84"/>
      <c r="D34" s="84"/>
    </row>
    <row r="35" spans="1:5" x14ac:dyDescent="0.25">
      <c r="A35" s="67"/>
      <c r="B35" s="67"/>
      <c r="C35" s="84"/>
      <c r="D35" s="84"/>
    </row>
    <row r="36" spans="1:5" x14ac:dyDescent="0.25">
      <c r="A36" s="77"/>
      <c r="B36" s="70"/>
      <c r="C36" s="86"/>
      <c r="D36" s="86"/>
    </row>
    <row r="37" spans="1:5" x14ac:dyDescent="0.25">
      <c r="A37" s="77"/>
      <c r="B37" s="67"/>
      <c r="C37" s="77"/>
      <c r="D37" s="77"/>
    </row>
    <row r="38" spans="1:5" x14ac:dyDescent="0.25">
      <c r="A38" s="77"/>
      <c r="B38" s="67"/>
      <c r="C38" s="77"/>
      <c r="D38" s="77"/>
    </row>
    <row r="39" spans="1:5" x14ac:dyDescent="0.25">
      <c r="A39" s="70"/>
      <c r="B39" s="67"/>
      <c r="C39" s="84"/>
      <c r="D39" s="84"/>
    </row>
    <row r="40" spans="1:5" x14ac:dyDescent="0.25">
      <c r="A40" s="67"/>
      <c r="B40" s="67"/>
      <c r="C40" s="84"/>
      <c r="D40" s="84"/>
    </row>
    <row r="41" spans="1:5" x14ac:dyDescent="0.25">
      <c r="A41" s="67"/>
      <c r="B41" s="67"/>
      <c r="C41" s="84"/>
      <c r="D41" s="84"/>
    </row>
    <row r="42" spans="1:5" x14ac:dyDescent="0.25">
      <c r="A42" s="67"/>
      <c r="B42" s="67"/>
      <c r="C42" s="84"/>
      <c r="D42" s="84"/>
    </row>
    <row r="43" spans="1:5" x14ac:dyDescent="0.25">
      <c r="A43" s="67"/>
      <c r="B43" s="67"/>
      <c r="C43" s="84"/>
      <c r="D43" s="84"/>
    </row>
    <row r="44" spans="1:5" x14ac:dyDescent="0.25">
      <c r="A44" s="67"/>
      <c r="B44" s="67"/>
      <c r="C44" s="84"/>
      <c r="D44" s="84"/>
    </row>
    <row r="45" spans="1:5" x14ac:dyDescent="0.25">
      <c r="A45" s="67"/>
      <c r="B45" s="67"/>
      <c r="C45" s="84"/>
      <c r="D45" s="84"/>
    </row>
    <row r="46" spans="1:5" x14ac:dyDescent="0.25">
      <c r="A46" s="67"/>
      <c r="B46" s="67"/>
      <c r="C46" s="84"/>
      <c r="D46" s="84"/>
    </row>
    <row r="47" spans="1:5" x14ac:dyDescent="0.25">
      <c r="A47" s="67"/>
      <c r="B47" s="67"/>
      <c r="C47" s="84"/>
      <c r="D47" s="84"/>
    </row>
    <row r="48" spans="1:5" x14ac:dyDescent="0.25">
      <c r="A48" s="67"/>
      <c r="B48" s="67"/>
      <c r="C48" s="84"/>
      <c r="D48" s="84"/>
    </row>
    <row r="49" spans="1:4" x14ac:dyDescent="0.25">
      <c r="A49" s="67"/>
      <c r="B49" s="67"/>
      <c r="C49" s="84"/>
      <c r="D49" s="84"/>
    </row>
    <row r="50" spans="1:4" x14ac:dyDescent="0.25">
      <c r="A50" s="67"/>
      <c r="B50" s="67"/>
      <c r="C50" s="84"/>
      <c r="D50" s="84"/>
    </row>
    <row r="51" spans="1:4" x14ac:dyDescent="0.25">
      <c r="A51" s="67"/>
      <c r="B51" s="67"/>
      <c r="C51" s="84"/>
      <c r="D51" s="84"/>
    </row>
    <row r="52" spans="1:4" x14ac:dyDescent="0.25">
      <c r="A52" s="77"/>
      <c r="B52" s="70"/>
      <c r="C52" s="86"/>
      <c r="D52" s="86"/>
    </row>
    <row r="53" spans="1:4" x14ac:dyDescent="0.25">
      <c r="A53" s="77"/>
      <c r="B53" s="67"/>
      <c r="C53" s="77"/>
      <c r="D53" s="77"/>
    </row>
    <row r="54" spans="1:4" x14ac:dyDescent="0.25">
      <c r="A54" s="77"/>
      <c r="B54" s="67"/>
      <c r="C54" s="77"/>
      <c r="D54" s="77"/>
    </row>
  </sheetData>
  <mergeCells count="4">
    <mergeCell ref="A1:E1"/>
    <mergeCell ref="A2:E2"/>
    <mergeCell ref="A3:E3"/>
    <mergeCell ref="A7:A21"/>
  </mergeCells>
  <phoneticPr fontId="0" type="noConversion"/>
  <printOptions horizontalCentered="1" gridLines="1"/>
  <pageMargins left="1" right="1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Normal="100" workbookViewId="0">
      <pane ySplit="4" topLeftCell="A5" activePane="bottomLeft" state="frozen"/>
      <selection sqref="A1:IV65536"/>
      <selection pane="bottomLeft" activeCell="C17" sqref="C17"/>
    </sheetView>
  </sheetViews>
  <sheetFormatPr defaultRowHeight="13.5" customHeight="1" x14ac:dyDescent="0.2"/>
  <cols>
    <col min="1" max="1" width="9.140625" style="37"/>
    <col min="2" max="2" width="10.7109375" style="38" customWidth="1"/>
    <col min="3" max="3" width="9.7109375" style="42" customWidth="1"/>
    <col min="4" max="4" width="17" style="40" customWidth="1"/>
    <col min="5" max="6" width="15.7109375" style="40" customWidth="1"/>
    <col min="7" max="7" width="15.7109375" style="41" customWidth="1"/>
    <col min="8" max="8" width="11.7109375" style="42" hidden="1" customWidth="1"/>
    <col min="9" max="9" width="10.7109375" style="37" bestFit="1" customWidth="1"/>
    <col min="10" max="10" width="17.85546875" style="46" bestFit="1" customWidth="1"/>
    <col min="11" max="11" width="14.28515625" style="46" hidden="1" customWidth="1"/>
    <col min="12" max="12" width="12.28515625" style="46" hidden="1" customWidth="1"/>
    <col min="13" max="13" width="30.7109375" style="43" hidden="1" customWidth="1"/>
    <col min="14" max="14" width="16" style="43" bestFit="1" customWidth="1"/>
    <col min="15" max="15" width="15.42578125" style="43" customWidth="1"/>
    <col min="16" max="16" width="16.28515625" style="43" customWidth="1"/>
    <col min="17" max="17" width="34.5703125" style="44" customWidth="1"/>
    <col min="18" max="18" width="10.140625" style="37" bestFit="1" customWidth="1"/>
    <col min="19" max="19" width="12" style="44" bestFit="1" customWidth="1"/>
    <col min="20" max="20" width="13.7109375" style="37" customWidth="1"/>
    <col min="21" max="21" width="12.7109375" style="37" hidden="1" customWidth="1"/>
    <col min="22" max="22" width="11.7109375" style="42" customWidth="1"/>
    <col min="23" max="23" width="13.7109375" style="45" customWidth="1"/>
    <col min="24" max="24" width="15.28515625" style="42" bestFit="1" customWidth="1"/>
    <col min="25" max="25" width="0" style="23" hidden="1" customWidth="1"/>
    <col min="26" max="27" width="9.140625" style="279"/>
    <col min="28" max="28" width="10" style="23" bestFit="1" customWidth="1"/>
    <col min="29" max="16384" width="9.140625" style="23"/>
  </cols>
  <sheetData>
    <row r="1" spans="1:30" s="101" customFormat="1" ht="15.75" x14ac:dyDescent="0.25">
      <c r="A1" s="385" t="s">
        <v>442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</row>
    <row r="2" spans="1:30" s="101" customFormat="1" ht="15.75" x14ac:dyDescent="0.25">
      <c r="A2" s="386" t="s">
        <v>565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</row>
    <row r="3" spans="1:30" s="101" customFormat="1" ht="15.75" x14ac:dyDescent="0.25">
      <c r="A3" s="99"/>
      <c r="B3" s="100"/>
      <c r="C3" s="100"/>
      <c r="D3" s="102"/>
      <c r="E3" s="102"/>
      <c r="F3" s="102"/>
      <c r="G3" s="103"/>
      <c r="H3" s="103"/>
      <c r="I3" s="100"/>
      <c r="J3" s="100"/>
      <c r="K3" s="100"/>
      <c r="L3" s="100"/>
      <c r="M3" s="100"/>
      <c r="N3" s="104"/>
      <c r="O3" s="104"/>
      <c r="P3" s="104"/>
      <c r="Q3" s="105"/>
      <c r="R3" s="387" t="s">
        <v>558</v>
      </c>
      <c r="S3" s="388"/>
      <c r="T3" s="389"/>
      <c r="U3" s="152"/>
      <c r="V3" s="106"/>
      <c r="W3" s="100"/>
      <c r="X3" s="106"/>
      <c r="Y3" s="106"/>
      <c r="Z3" s="100"/>
      <c r="AA3" s="100"/>
      <c r="AB3" s="100"/>
      <c r="AC3" s="99"/>
    </row>
    <row r="4" spans="1:30" s="93" customFormat="1" ht="38.25" customHeight="1" x14ac:dyDescent="0.2">
      <c r="A4" s="88" t="s">
        <v>544</v>
      </c>
      <c r="B4" s="89" t="s">
        <v>264</v>
      </c>
      <c r="C4" s="89" t="s">
        <v>441</v>
      </c>
      <c r="D4" s="90" t="s">
        <v>455</v>
      </c>
      <c r="E4" s="90" t="s">
        <v>443</v>
      </c>
      <c r="F4" s="90" t="s">
        <v>443</v>
      </c>
      <c r="G4" s="90" t="s">
        <v>443</v>
      </c>
      <c r="H4" s="90"/>
      <c r="I4" s="91" t="s">
        <v>458</v>
      </c>
      <c r="J4" s="88" t="s">
        <v>554</v>
      </c>
      <c r="K4" s="88"/>
      <c r="L4" s="88"/>
      <c r="M4" s="88"/>
      <c r="N4" s="92" t="s">
        <v>559</v>
      </c>
      <c r="O4" s="92" t="s">
        <v>262</v>
      </c>
      <c r="P4" s="92" t="s">
        <v>263</v>
      </c>
      <c r="Q4" s="88" t="s">
        <v>446</v>
      </c>
      <c r="R4" s="88" t="s">
        <v>550</v>
      </c>
      <c r="S4" s="88" t="s">
        <v>551</v>
      </c>
      <c r="T4" s="88" t="s">
        <v>552</v>
      </c>
      <c r="U4" s="88"/>
      <c r="V4" s="88" t="s">
        <v>555</v>
      </c>
      <c r="W4" s="88" t="s">
        <v>557</v>
      </c>
      <c r="X4" s="88" t="s">
        <v>556</v>
      </c>
      <c r="Y4" s="88"/>
      <c r="Z4" s="88" t="s">
        <v>445</v>
      </c>
      <c r="AA4" s="90" t="s">
        <v>459</v>
      </c>
      <c r="AB4" s="88" t="s">
        <v>541</v>
      </c>
    </row>
    <row r="5" spans="1:30" s="107" customFormat="1" ht="18.75" customHeight="1" x14ac:dyDescent="0.2">
      <c r="A5" s="95" t="s">
        <v>611</v>
      </c>
      <c r="B5" s="262" t="s">
        <v>1053</v>
      </c>
      <c r="C5" s="263"/>
      <c r="D5" s="261" t="s">
        <v>827</v>
      </c>
      <c r="E5" s="264"/>
      <c r="F5" s="259"/>
      <c r="G5" s="259"/>
      <c r="H5" s="259"/>
      <c r="I5" s="214">
        <v>40918</v>
      </c>
      <c r="J5" s="95">
        <v>3</v>
      </c>
      <c r="K5" s="96"/>
      <c r="L5" s="96"/>
      <c r="M5" s="96"/>
      <c r="N5" s="295">
        <v>306927</v>
      </c>
      <c r="O5" s="295">
        <v>0</v>
      </c>
      <c r="P5" s="295">
        <v>87805</v>
      </c>
      <c r="Q5" s="95" t="s">
        <v>1260</v>
      </c>
      <c r="R5" s="95" t="s">
        <v>620</v>
      </c>
      <c r="S5" s="95"/>
      <c r="T5" s="96"/>
      <c r="U5" s="96"/>
      <c r="V5" s="93" t="s">
        <v>448</v>
      </c>
      <c r="W5" s="178" t="s">
        <v>543</v>
      </c>
      <c r="X5" s="96"/>
      <c r="Y5" s="96"/>
      <c r="Z5" s="93" t="s">
        <v>14</v>
      </c>
      <c r="AA5" s="93" t="s">
        <v>607</v>
      </c>
      <c r="AB5" s="96"/>
      <c r="AC5" s="93"/>
      <c r="AD5" s="34"/>
    </row>
    <row r="6" spans="1:30" s="107" customFormat="1" ht="18.75" customHeight="1" x14ac:dyDescent="0.2">
      <c r="A6" s="95" t="s">
        <v>611</v>
      </c>
      <c r="B6" s="262" t="s">
        <v>1054</v>
      </c>
      <c r="C6" s="263"/>
      <c r="D6" s="261" t="s">
        <v>1057</v>
      </c>
      <c r="E6" s="264"/>
      <c r="F6" s="259"/>
      <c r="G6" s="259"/>
      <c r="H6" s="259"/>
      <c r="I6" s="214">
        <v>40918</v>
      </c>
      <c r="J6" s="95">
        <v>3</v>
      </c>
      <c r="K6" s="96"/>
      <c r="L6" s="96"/>
      <c r="M6" s="96"/>
      <c r="N6" s="295">
        <v>450000</v>
      </c>
      <c r="O6" s="295">
        <v>0</v>
      </c>
      <c r="P6" s="295">
        <v>154592</v>
      </c>
      <c r="Q6" s="95" t="s">
        <v>1191</v>
      </c>
      <c r="R6" s="95"/>
      <c r="S6" s="95" t="s">
        <v>620</v>
      </c>
      <c r="T6" s="96"/>
      <c r="U6" s="96"/>
      <c r="V6" s="93" t="s">
        <v>448</v>
      </c>
      <c r="W6" s="178" t="s">
        <v>543</v>
      </c>
      <c r="X6" s="96"/>
      <c r="Y6" s="96"/>
      <c r="Z6" s="94" t="s">
        <v>43</v>
      </c>
      <c r="AA6" s="94" t="s">
        <v>1192</v>
      </c>
      <c r="AB6" s="96"/>
      <c r="AC6" s="93"/>
      <c r="AD6" s="34"/>
    </row>
    <row r="7" spans="1:30" s="107" customFormat="1" ht="18.75" customHeight="1" x14ac:dyDescent="0.2">
      <c r="A7" s="95" t="s">
        <v>611</v>
      </c>
      <c r="B7" s="262" t="s">
        <v>1056</v>
      </c>
      <c r="C7" s="263"/>
      <c r="D7" s="261" t="s">
        <v>1059</v>
      </c>
      <c r="E7" s="264"/>
      <c r="F7" s="259"/>
      <c r="G7" s="259"/>
      <c r="H7" s="259"/>
      <c r="I7" s="214">
        <v>40918</v>
      </c>
      <c r="J7" s="95">
        <v>3</v>
      </c>
      <c r="K7" s="96"/>
      <c r="L7" s="96"/>
      <c r="M7" s="96"/>
      <c r="N7" s="295">
        <v>449996</v>
      </c>
      <c r="O7" s="295">
        <v>0</v>
      </c>
      <c r="P7" s="295">
        <v>136022</v>
      </c>
      <c r="Q7" s="95" t="s">
        <v>1193</v>
      </c>
      <c r="R7" s="95" t="s">
        <v>620</v>
      </c>
      <c r="S7" s="95"/>
      <c r="T7" s="96"/>
      <c r="U7" s="96"/>
      <c r="V7" s="93" t="s">
        <v>448</v>
      </c>
      <c r="W7" s="178" t="s">
        <v>543</v>
      </c>
      <c r="X7" s="96"/>
      <c r="Y7" s="96"/>
      <c r="Z7" s="94" t="s">
        <v>43</v>
      </c>
      <c r="AA7" s="94" t="s">
        <v>1192</v>
      </c>
      <c r="AB7" s="96"/>
      <c r="AC7" s="93"/>
      <c r="AD7" s="34"/>
    </row>
    <row r="8" spans="1:30" s="107" customFormat="1" ht="18.75" customHeight="1" x14ac:dyDescent="0.2">
      <c r="A8" s="95" t="s">
        <v>611</v>
      </c>
      <c r="B8" s="262" t="s">
        <v>1058</v>
      </c>
      <c r="C8" s="263"/>
      <c r="D8" s="261" t="s">
        <v>1055</v>
      </c>
      <c r="E8" s="264"/>
      <c r="F8" s="259"/>
      <c r="G8" s="259"/>
      <c r="H8" s="259"/>
      <c r="I8" s="214">
        <v>40919</v>
      </c>
      <c r="J8" s="95">
        <v>3</v>
      </c>
      <c r="K8" s="96"/>
      <c r="L8" s="96"/>
      <c r="M8" s="96"/>
      <c r="N8" s="295">
        <v>502007</v>
      </c>
      <c r="O8" s="295">
        <v>0</v>
      </c>
      <c r="P8" s="295">
        <v>96383</v>
      </c>
      <c r="Q8" s="95" t="s">
        <v>1261</v>
      </c>
      <c r="R8" s="95" t="s">
        <v>620</v>
      </c>
      <c r="S8" s="95"/>
      <c r="T8" s="96"/>
      <c r="U8" s="96"/>
      <c r="V8" s="93" t="s">
        <v>448</v>
      </c>
      <c r="W8" s="178" t="s">
        <v>543</v>
      </c>
      <c r="X8" s="96"/>
      <c r="Y8" s="96"/>
      <c r="Z8" s="94" t="s">
        <v>536</v>
      </c>
      <c r="AA8" s="93" t="s">
        <v>607</v>
      </c>
      <c r="AB8" s="96"/>
      <c r="AC8" s="93"/>
      <c r="AD8" s="34"/>
    </row>
    <row r="9" spans="1:30" s="107" customFormat="1" ht="18.75" customHeight="1" x14ac:dyDescent="0.2">
      <c r="A9" s="95" t="s">
        <v>611</v>
      </c>
      <c r="B9" s="262" t="s">
        <v>1060</v>
      </c>
      <c r="C9" s="263"/>
      <c r="D9" s="261" t="s">
        <v>705</v>
      </c>
      <c r="E9" s="264"/>
      <c r="F9" s="259"/>
      <c r="G9" s="259"/>
      <c r="H9" s="259"/>
      <c r="I9" s="214">
        <v>40914</v>
      </c>
      <c r="J9" s="95">
        <v>3</v>
      </c>
      <c r="K9" s="96"/>
      <c r="L9" s="96"/>
      <c r="M9" s="96"/>
      <c r="N9" s="295">
        <v>153481</v>
      </c>
      <c r="O9" s="295">
        <v>77572</v>
      </c>
      <c r="P9" s="295">
        <v>71442</v>
      </c>
      <c r="Q9" s="47" t="s">
        <v>1077</v>
      </c>
      <c r="R9" s="95" t="s">
        <v>620</v>
      </c>
      <c r="S9" s="95"/>
      <c r="T9" s="96"/>
      <c r="U9" s="96"/>
      <c r="V9" s="93" t="s">
        <v>448</v>
      </c>
      <c r="W9" s="178" t="s">
        <v>543</v>
      </c>
      <c r="X9" s="96"/>
      <c r="Y9" s="96"/>
      <c r="Z9" s="94" t="s">
        <v>584</v>
      </c>
      <c r="AA9" s="94" t="s">
        <v>607</v>
      </c>
      <c r="AB9" s="96"/>
      <c r="AC9" s="93"/>
      <c r="AD9" s="34"/>
    </row>
    <row r="10" spans="1:30" s="107" customFormat="1" ht="18.75" customHeight="1" x14ac:dyDescent="0.2">
      <c r="A10" s="95" t="s">
        <v>611</v>
      </c>
      <c r="B10" s="262" t="s">
        <v>1061</v>
      </c>
      <c r="C10" s="263"/>
      <c r="D10" s="261" t="s">
        <v>952</v>
      </c>
      <c r="E10" s="264"/>
      <c r="F10" s="259"/>
      <c r="G10" s="259"/>
      <c r="H10" s="259"/>
      <c r="I10" s="214">
        <v>40913</v>
      </c>
      <c r="J10" s="95">
        <v>1</v>
      </c>
      <c r="K10" s="96"/>
      <c r="L10" s="96"/>
      <c r="M10" s="96"/>
      <c r="N10" s="295">
        <v>8349</v>
      </c>
      <c r="O10" s="295">
        <v>0</v>
      </c>
      <c r="P10" s="295">
        <v>759</v>
      </c>
      <c r="Q10" s="47" t="s">
        <v>1263</v>
      </c>
      <c r="R10" s="95" t="s">
        <v>620</v>
      </c>
      <c r="S10" s="95"/>
      <c r="T10" s="96"/>
      <c r="U10" s="96"/>
      <c r="V10" s="93" t="s">
        <v>1194</v>
      </c>
      <c r="W10" s="96" t="s">
        <v>546</v>
      </c>
      <c r="X10" s="96"/>
      <c r="Y10" s="96"/>
      <c r="Z10" s="94" t="s">
        <v>451</v>
      </c>
      <c r="AA10" s="94" t="s">
        <v>656</v>
      </c>
      <c r="AB10" s="93" t="s">
        <v>545</v>
      </c>
      <c r="AC10" s="93"/>
      <c r="AD10" s="34"/>
    </row>
    <row r="11" spans="1:30" s="107" customFormat="1" ht="18.75" customHeight="1" x14ac:dyDescent="0.2">
      <c r="A11" s="95" t="s">
        <v>611</v>
      </c>
      <c r="B11" s="262" t="s">
        <v>1062</v>
      </c>
      <c r="C11" s="263"/>
      <c r="D11" s="261" t="s">
        <v>1067</v>
      </c>
      <c r="E11" s="264" t="s">
        <v>891</v>
      </c>
      <c r="G11" s="280"/>
      <c r="H11" s="259"/>
      <c r="I11" s="214">
        <v>40920</v>
      </c>
      <c r="J11" s="94" t="s">
        <v>1306</v>
      </c>
      <c r="K11" s="96"/>
      <c r="L11" s="96"/>
      <c r="M11" s="96"/>
      <c r="N11" s="295">
        <v>0</v>
      </c>
      <c r="O11" s="295">
        <v>0</v>
      </c>
      <c r="P11" s="295">
        <v>0</v>
      </c>
      <c r="Q11" s="95" t="s">
        <v>1262</v>
      </c>
      <c r="R11" s="95" t="s">
        <v>620</v>
      </c>
      <c r="S11" s="95"/>
      <c r="T11" s="96"/>
      <c r="U11" s="96"/>
      <c r="V11" s="93" t="s">
        <v>448</v>
      </c>
      <c r="W11" s="178" t="s">
        <v>543</v>
      </c>
      <c r="X11" s="96"/>
      <c r="Y11" s="96"/>
      <c r="Z11" s="93" t="s">
        <v>14</v>
      </c>
      <c r="AA11" s="93" t="s">
        <v>607</v>
      </c>
      <c r="AB11" s="96"/>
      <c r="AC11" s="93"/>
      <c r="AD11" s="34"/>
    </row>
    <row r="12" spans="1:30" s="107" customFormat="1" ht="18.75" customHeight="1" x14ac:dyDescent="0.2">
      <c r="A12" s="95" t="s">
        <v>611</v>
      </c>
      <c r="B12" s="262" t="s">
        <v>1064</v>
      </c>
      <c r="C12" s="263"/>
      <c r="D12" s="264" t="s">
        <v>891</v>
      </c>
      <c r="E12" s="264"/>
      <c r="F12" s="259"/>
      <c r="G12" s="259"/>
      <c r="H12" s="259"/>
      <c r="I12" s="214">
        <v>40921</v>
      </c>
      <c r="J12" s="95">
        <v>3</v>
      </c>
      <c r="K12" s="96"/>
      <c r="L12" s="96"/>
      <c r="M12" s="96"/>
      <c r="N12" s="295">
        <v>345430</v>
      </c>
      <c r="O12" s="295">
        <v>0</v>
      </c>
      <c r="P12" s="295">
        <v>92589</v>
      </c>
      <c r="Q12" s="95" t="s">
        <v>1078</v>
      </c>
      <c r="R12" s="95" t="s">
        <v>620</v>
      </c>
      <c r="S12" s="95"/>
      <c r="T12" s="96"/>
      <c r="U12" s="96"/>
      <c r="V12" s="93" t="s">
        <v>448</v>
      </c>
      <c r="W12" s="178" t="s">
        <v>543</v>
      </c>
      <c r="X12" s="96"/>
      <c r="Y12" s="96"/>
      <c r="Z12" s="93" t="s">
        <v>14</v>
      </c>
      <c r="AA12" s="93" t="s">
        <v>607</v>
      </c>
      <c r="AB12" s="96"/>
      <c r="AC12" s="93"/>
      <c r="AD12" s="34"/>
    </row>
    <row r="13" spans="1:30" s="107" customFormat="1" ht="25.5" customHeight="1" x14ac:dyDescent="0.2">
      <c r="A13" s="95" t="s">
        <v>611</v>
      </c>
      <c r="B13" s="262" t="s">
        <v>1065</v>
      </c>
      <c r="C13" s="131"/>
      <c r="D13" s="34" t="s">
        <v>1068</v>
      </c>
      <c r="I13" s="214">
        <v>40921</v>
      </c>
      <c r="J13" s="94">
        <v>3</v>
      </c>
      <c r="N13" s="296">
        <v>115000</v>
      </c>
      <c r="O13" s="296">
        <v>0</v>
      </c>
      <c r="P13" s="296">
        <v>39520</v>
      </c>
      <c r="Q13" s="187" t="s">
        <v>1195</v>
      </c>
      <c r="R13" s="131"/>
      <c r="S13" s="94" t="s">
        <v>620</v>
      </c>
      <c r="T13" s="131"/>
      <c r="U13" s="131"/>
      <c r="V13" s="93" t="s">
        <v>448</v>
      </c>
      <c r="W13" s="178" t="s">
        <v>543</v>
      </c>
      <c r="Z13" s="94" t="s">
        <v>506</v>
      </c>
      <c r="AA13" s="94" t="s">
        <v>614</v>
      </c>
    </row>
    <row r="14" spans="1:30" s="107" customFormat="1" ht="25.5" customHeight="1" x14ac:dyDescent="0.2">
      <c r="A14" s="95" t="s">
        <v>611</v>
      </c>
      <c r="B14" s="262" t="s">
        <v>1066</v>
      </c>
      <c r="C14" s="131"/>
      <c r="D14" s="34" t="s">
        <v>920</v>
      </c>
      <c r="I14" s="214">
        <v>40921</v>
      </c>
      <c r="J14" s="94">
        <v>1</v>
      </c>
      <c r="N14" s="296">
        <v>95000</v>
      </c>
      <c r="O14" s="296">
        <v>0</v>
      </c>
      <c r="P14" s="296">
        <v>32909</v>
      </c>
      <c r="Q14" s="187" t="s">
        <v>1264</v>
      </c>
      <c r="R14" s="131"/>
      <c r="S14" s="94" t="s">
        <v>620</v>
      </c>
      <c r="T14" s="131"/>
      <c r="U14" s="131"/>
      <c r="V14" s="93" t="s">
        <v>447</v>
      </c>
      <c r="W14" s="178" t="s">
        <v>543</v>
      </c>
      <c r="Z14" s="93" t="s">
        <v>14</v>
      </c>
      <c r="AA14" s="93" t="s">
        <v>607</v>
      </c>
    </row>
    <row r="15" spans="1:30" s="107" customFormat="1" ht="25.5" customHeight="1" x14ac:dyDescent="0.2">
      <c r="A15" s="95" t="s">
        <v>611</v>
      </c>
      <c r="B15" s="262" t="s">
        <v>1069</v>
      </c>
      <c r="C15" s="131"/>
      <c r="D15" s="34" t="s">
        <v>1079</v>
      </c>
      <c r="I15" s="214">
        <v>40928</v>
      </c>
      <c r="J15" s="94">
        <v>4</v>
      </c>
      <c r="N15" s="296">
        <v>886725</v>
      </c>
      <c r="O15" s="296">
        <v>582503</v>
      </c>
      <c r="P15" s="296">
        <v>339972</v>
      </c>
      <c r="Q15" s="271" t="s">
        <v>1176</v>
      </c>
      <c r="R15" s="131"/>
      <c r="S15" s="131"/>
      <c r="T15" s="131"/>
      <c r="U15" s="131"/>
      <c r="V15" s="93" t="s">
        <v>1080</v>
      </c>
      <c r="W15" s="178" t="s">
        <v>543</v>
      </c>
      <c r="Z15" s="94" t="s">
        <v>574</v>
      </c>
      <c r="AA15" s="94" t="s">
        <v>614</v>
      </c>
    </row>
    <row r="16" spans="1:30" s="107" customFormat="1" ht="25.5" customHeight="1" x14ac:dyDescent="0.2">
      <c r="A16" s="95" t="s">
        <v>611</v>
      </c>
      <c r="B16" s="262" t="s">
        <v>1070</v>
      </c>
      <c r="C16" s="131">
        <v>995897</v>
      </c>
      <c r="D16" s="34" t="s">
        <v>1081</v>
      </c>
      <c r="E16" s="34" t="s">
        <v>1150</v>
      </c>
      <c r="I16" s="214">
        <v>40931</v>
      </c>
      <c r="J16" s="94">
        <v>2</v>
      </c>
      <c r="N16" s="296">
        <v>319014</v>
      </c>
      <c r="O16" s="296">
        <v>136721</v>
      </c>
      <c r="P16" s="296">
        <v>116328</v>
      </c>
      <c r="Q16" s="187" t="s">
        <v>1196</v>
      </c>
      <c r="R16" s="131"/>
      <c r="S16" s="131"/>
      <c r="T16" s="94" t="s">
        <v>620</v>
      </c>
      <c r="U16" s="131"/>
      <c r="V16" s="93" t="s">
        <v>448</v>
      </c>
      <c r="W16" s="178" t="s">
        <v>543</v>
      </c>
      <c r="Z16" s="94" t="s">
        <v>574</v>
      </c>
      <c r="AA16" s="94" t="s">
        <v>614</v>
      </c>
    </row>
    <row r="17" spans="1:30" s="107" customFormat="1" ht="25.5" customHeight="1" x14ac:dyDescent="0.2">
      <c r="A17" s="95" t="s">
        <v>611</v>
      </c>
      <c r="B17" s="262" t="s">
        <v>1071</v>
      </c>
      <c r="C17" s="131"/>
      <c r="D17" s="34" t="s">
        <v>1082</v>
      </c>
      <c r="I17" s="214">
        <v>40934</v>
      </c>
      <c r="J17" s="94">
        <v>3</v>
      </c>
      <c r="N17" s="296">
        <v>336952</v>
      </c>
      <c r="O17" s="296">
        <v>0</v>
      </c>
      <c r="P17" s="296">
        <v>105952</v>
      </c>
      <c r="Q17" s="187" t="s">
        <v>1197</v>
      </c>
      <c r="R17" s="94" t="s">
        <v>620</v>
      </c>
      <c r="S17" s="131"/>
      <c r="T17" s="131"/>
      <c r="U17" s="131"/>
      <c r="V17" s="93" t="s">
        <v>1083</v>
      </c>
      <c r="W17" s="95" t="s">
        <v>542</v>
      </c>
      <c r="Z17" s="94" t="s">
        <v>574</v>
      </c>
      <c r="AA17" s="94" t="s">
        <v>614</v>
      </c>
    </row>
    <row r="18" spans="1:30" s="107" customFormat="1" ht="25.5" customHeight="1" x14ac:dyDescent="0.2">
      <c r="A18" s="95" t="s">
        <v>611</v>
      </c>
      <c r="B18" s="262" t="s">
        <v>1072</v>
      </c>
      <c r="C18" s="131"/>
      <c r="D18" s="34" t="s">
        <v>1082</v>
      </c>
      <c r="I18" s="214">
        <v>40934</v>
      </c>
      <c r="J18" s="94">
        <v>4</v>
      </c>
      <c r="N18" s="296">
        <v>451131</v>
      </c>
      <c r="O18" s="296">
        <v>0</v>
      </c>
      <c r="P18" s="296">
        <v>143131</v>
      </c>
      <c r="Q18" s="187" t="s">
        <v>1197</v>
      </c>
      <c r="R18" s="94" t="s">
        <v>620</v>
      </c>
      <c r="S18" s="131"/>
      <c r="T18" s="131"/>
      <c r="U18" s="131"/>
      <c r="V18" s="93" t="s">
        <v>1083</v>
      </c>
      <c r="W18" s="95" t="s">
        <v>542</v>
      </c>
      <c r="Z18" s="94" t="s">
        <v>574</v>
      </c>
      <c r="AA18" s="94" t="s">
        <v>614</v>
      </c>
    </row>
    <row r="19" spans="1:30" s="232" customFormat="1" ht="16.5" customHeight="1" x14ac:dyDescent="0.2">
      <c r="A19" s="94" t="s">
        <v>713</v>
      </c>
      <c r="B19" s="174" t="s">
        <v>1086</v>
      </c>
      <c r="C19" s="193">
        <v>995755</v>
      </c>
      <c r="D19" s="34" t="s">
        <v>931</v>
      </c>
      <c r="E19" s="188"/>
      <c r="F19" s="188"/>
      <c r="G19" s="188"/>
      <c r="H19" s="190">
        <v>40544</v>
      </c>
      <c r="I19" s="190">
        <v>40877</v>
      </c>
      <c r="J19" s="94">
        <v>1</v>
      </c>
      <c r="K19" s="191">
        <v>0</v>
      </c>
      <c r="L19" s="191">
        <v>29936.174970000004</v>
      </c>
      <c r="M19" s="192" t="s">
        <v>1084</v>
      </c>
      <c r="N19" s="289">
        <v>209000</v>
      </c>
      <c r="O19" s="297">
        <v>0</v>
      </c>
      <c r="P19" s="291">
        <v>79399</v>
      </c>
      <c r="Q19" s="270" t="s">
        <v>1087</v>
      </c>
      <c r="S19" s="95"/>
      <c r="U19" s="178"/>
      <c r="V19" s="178" t="s">
        <v>1088</v>
      </c>
      <c r="W19" s="178" t="s">
        <v>543</v>
      </c>
      <c r="X19" s="268" t="s">
        <v>1085</v>
      </c>
      <c r="Y19" s="34"/>
      <c r="Z19" s="178" t="s">
        <v>47</v>
      </c>
      <c r="AA19" s="179" t="s">
        <v>47</v>
      </c>
      <c r="AB19" s="34" t="s">
        <v>545</v>
      </c>
      <c r="AC19" s="34"/>
      <c r="AD19" s="107"/>
    </row>
    <row r="20" spans="1:30" s="107" customFormat="1" ht="25.5" customHeight="1" x14ac:dyDescent="0.2">
      <c r="A20" s="95" t="s">
        <v>611</v>
      </c>
      <c r="B20" s="262" t="s">
        <v>1091</v>
      </c>
      <c r="C20" s="131"/>
      <c r="D20" s="34" t="s">
        <v>1093</v>
      </c>
      <c r="E20" s="34" t="s">
        <v>729</v>
      </c>
      <c r="F20" s="34" t="s">
        <v>725</v>
      </c>
      <c r="I20" s="214">
        <v>40934</v>
      </c>
      <c r="J20" s="94">
        <v>3</v>
      </c>
      <c r="N20" s="296">
        <v>1464727</v>
      </c>
      <c r="O20" s="296">
        <v>600560</v>
      </c>
      <c r="P20" s="296">
        <v>433535</v>
      </c>
      <c r="Q20" s="187" t="s">
        <v>1198</v>
      </c>
      <c r="R20" s="94" t="s">
        <v>620</v>
      </c>
      <c r="S20" s="131"/>
      <c r="T20" s="131"/>
      <c r="U20" s="131"/>
      <c r="V20" s="131" t="s">
        <v>448</v>
      </c>
      <c r="W20" s="178" t="s">
        <v>543</v>
      </c>
      <c r="Z20" s="94" t="s">
        <v>584</v>
      </c>
      <c r="AA20" s="94" t="s">
        <v>607</v>
      </c>
    </row>
    <row r="21" spans="1:30" s="107" customFormat="1" ht="25.5" customHeight="1" x14ac:dyDescent="0.2">
      <c r="A21" s="95" t="s">
        <v>611</v>
      </c>
      <c r="B21" s="262" t="s">
        <v>1092</v>
      </c>
      <c r="C21" s="131"/>
      <c r="D21" s="34" t="s">
        <v>873</v>
      </c>
      <c r="I21" s="214">
        <v>40934</v>
      </c>
      <c r="J21" s="94">
        <v>2</v>
      </c>
      <c r="N21" s="296">
        <v>572701</v>
      </c>
      <c r="O21" s="296">
        <v>247390</v>
      </c>
      <c r="P21" s="296">
        <v>217630</v>
      </c>
      <c r="Q21" s="187" t="s">
        <v>1199</v>
      </c>
      <c r="R21" s="94" t="s">
        <v>620</v>
      </c>
      <c r="S21" s="131"/>
      <c r="T21" s="131"/>
      <c r="U21" s="131"/>
      <c r="V21" s="131" t="s">
        <v>448</v>
      </c>
      <c r="W21" s="178" t="s">
        <v>543</v>
      </c>
      <c r="Z21" s="94" t="s">
        <v>584</v>
      </c>
      <c r="AA21" s="94" t="s">
        <v>607</v>
      </c>
    </row>
    <row r="22" spans="1:30" s="34" customFormat="1" ht="21.75" customHeight="1" x14ac:dyDescent="0.2">
      <c r="A22" s="95" t="s">
        <v>604</v>
      </c>
      <c r="B22" s="262" t="s">
        <v>1094</v>
      </c>
      <c r="C22" s="94"/>
      <c r="D22" s="34" t="s">
        <v>671</v>
      </c>
      <c r="I22" s="221">
        <v>40927</v>
      </c>
      <c r="J22" s="94">
        <v>5</v>
      </c>
      <c r="N22" s="296">
        <v>1000000</v>
      </c>
      <c r="O22" s="296">
        <v>0</v>
      </c>
      <c r="P22" s="296">
        <v>342105</v>
      </c>
      <c r="Q22" s="187" t="s">
        <v>1096</v>
      </c>
      <c r="R22" s="94" t="s">
        <v>620</v>
      </c>
      <c r="S22" s="94"/>
      <c r="T22" s="94"/>
      <c r="U22" s="94"/>
      <c r="V22" s="94" t="s">
        <v>448</v>
      </c>
      <c r="W22" s="94" t="s">
        <v>543</v>
      </c>
      <c r="X22" s="187" t="s">
        <v>1095</v>
      </c>
      <c r="Z22" s="94" t="s">
        <v>584</v>
      </c>
      <c r="AA22" s="94" t="s">
        <v>607</v>
      </c>
    </row>
    <row r="23" spans="1:30" s="94" customFormat="1" ht="18.75" customHeight="1" x14ac:dyDescent="0.2">
      <c r="A23" s="95" t="s">
        <v>713</v>
      </c>
      <c r="B23" s="94" t="s">
        <v>1097</v>
      </c>
      <c r="C23" s="262"/>
      <c r="D23" s="269" t="s">
        <v>819</v>
      </c>
      <c r="E23" s="197"/>
      <c r="F23" s="197"/>
      <c r="G23" s="197"/>
      <c r="H23" s="197"/>
      <c r="I23" s="190">
        <v>40927</v>
      </c>
      <c r="J23" s="95"/>
      <c r="K23" s="95"/>
      <c r="L23" s="95"/>
      <c r="M23" s="95"/>
      <c r="N23" s="295">
        <v>322219</v>
      </c>
      <c r="O23" s="290">
        <v>0</v>
      </c>
      <c r="P23" s="290">
        <v>66490</v>
      </c>
      <c r="Q23" s="240" t="s">
        <v>1098</v>
      </c>
      <c r="R23" s="95" t="s">
        <v>620</v>
      </c>
      <c r="S23" s="95"/>
      <c r="T23" s="95"/>
      <c r="U23" s="95"/>
      <c r="V23" s="95" t="s">
        <v>1099</v>
      </c>
      <c r="W23" s="95" t="s">
        <v>543</v>
      </c>
      <c r="X23" s="95"/>
      <c r="Y23" s="95"/>
      <c r="Z23" s="95" t="s">
        <v>754</v>
      </c>
      <c r="AA23" s="197"/>
      <c r="AB23" s="95"/>
      <c r="AC23" s="95"/>
    </row>
    <row r="24" spans="1:30" s="94" customFormat="1" ht="18.75" customHeight="1" x14ac:dyDescent="0.2">
      <c r="A24" s="95" t="s">
        <v>1100</v>
      </c>
      <c r="B24" s="94" t="s">
        <v>1101</v>
      </c>
      <c r="C24" s="287">
        <v>995764</v>
      </c>
      <c r="D24" s="269" t="s">
        <v>931</v>
      </c>
      <c r="E24" s="197"/>
      <c r="F24" s="197"/>
      <c r="G24" s="197"/>
      <c r="H24" s="197"/>
      <c r="I24" s="190">
        <v>40927</v>
      </c>
      <c r="J24" s="95">
        <v>1</v>
      </c>
      <c r="K24" s="95"/>
      <c r="L24" s="95"/>
      <c r="M24" s="95"/>
      <c r="N24" s="295">
        <v>24999</v>
      </c>
      <c r="O24" s="290">
        <v>9772</v>
      </c>
      <c r="P24" s="290">
        <v>12045</v>
      </c>
      <c r="Q24" s="240" t="s">
        <v>1104</v>
      </c>
      <c r="R24" s="95"/>
      <c r="S24" s="95" t="s">
        <v>620</v>
      </c>
      <c r="T24" s="95"/>
      <c r="U24" s="95"/>
      <c r="V24" s="95" t="s">
        <v>1105</v>
      </c>
      <c r="W24" s="95" t="s">
        <v>12</v>
      </c>
      <c r="X24" s="95"/>
      <c r="Y24" s="95"/>
      <c r="Z24" s="95" t="s">
        <v>700</v>
      </c>
      <c r="AA24" s="197" t="s">
        <v>47</v>
      </c>
      <c r="AB24" s="95" t="s">
        <v>545</v>
      </c>
      <c r="AC24" s="95"/>
    </row>
    <row r="25" spans="1:30" s="94" customFormat="1" ht="27.6" customHeight="1" x14ac:dyDescent="0.2">
      <c r="A25" s="95" t="s">
        <v>1100</v>
      </c>
      <c r="B25" s="94" t="s">
        <v>1102</v>
      </c>
      <c r="C25" s="287">
        <v>995766</v>
      </c>
      <c r="D25" s="269" t="s">
        <v>931</v>
      </c>
      <c r="E25" s="197" t="s">
        <v>1103</v>
      </c>
      <c r="F25" s="197"/>
      <c r="G25" s="197"/>
      <c r="H25" s="197"/>
      <c r="I25" s="190">
        <v>40927</v>
      </c>
      <c r="J25" s="95">
        <v>1</v>
      </c>
      <c r="K25" s="95"/>
      <c r="L25" s="95"/>
      <c r="M25" s="95"/>
      <c r="N25" s="295">
        <v>201250</v>
      </c>
      <c r="O25" s="290">
        <v>0</v>
      </c>
      <c r="P25" s="290">
        <v>69714</v>
      </c>
      <c r="Q25" s="240" t="s">
        <v>1106</v>
      </c>
      <c r="R25" s="95"/>
      <c r="S25" s="95" t="s">
        <v>620</v>
      </c>
      <c r="T25" s="95"/>
      <c r="U25" s="95"/>
      <c r="V25" s="95" t="s">
        <v>1107</v>
      </c>
      <c r="W25" s="95" t="s">
        <v>546</v>
      </c>
      <c r="X25" s="95"/>
      <c r="Y25" s="95"/>
      <c r="Z25" s="95" t="s">
        <v>700</v>
      </c>
      <c r="AA25" s="197" t="s">
        <v>47</v>
      </c>
      <c r="AB25" s="95" t="s">
        <v>545</v>
      </c>
      <c r="AC25" s="95"/>
    </row>
    <row r="26" spans="1:30" s="94" customFormat="1" ht="18.75" customHeight="1" x14ac:dyDescent="0.2">
      <c r="A26" s="95" t="s">
        <v>611</v>
      </c>
      <c r="B26" s="94" t="s">
        <v>1108</v>
      </c>
      <c r="C26" s="262"/>
      <c r="D26" s="269" t="s">
        <v>819</v>
      </c>
      <c r="E26" s="197"/>
      <c r="F26" s="197"/>
      <c r="G26" s="197"/>
      <c r="H26" s="197"/>
      <c r="I26" s="214">
        <v>40935</v>
      </c>
      <c r="J26" s="95">
        <v>3</v>
      </c>
      <c r="K26" s="95"/>
      <c r="L26" s="95"/>
      <c r="M26" s="95"/>
      <c r="N26" s="295">
        <v>28049958</v>
      </c>
      <c r="O26" s="290">
        <v>0</v>
      </c>
      <c r="P26" s="290">
        <v>0</v>
      </c>
      <c r="Q26" s="240" t="s">
        <v>1265</v>
      </c>
      <c r="R26" s="95"/>
      <c r="S26" s="95"/>
      <c r="T26" s="95" t="s">
        <v>620</v>
      </c>
      <c r="U26" s="95"/>
      <c r="V26" s="95" t="s">
        <v>1266</v>
      </c>
      <c r="W26" s="95" t="s">
        <v>543</v>
      </c>
      <c r="X26" s="95"/>
      <c r="Y26" s="95"/>
      <c r="Z26" s="95" t="s">
        <v>754</v>
      </c>
      <c r="AA26" s="197"/>
      <c r="AB26" s="95"/>
      <c r="AC26" s="95"/>
    </row>
    <row r="27" spans="1:30" s="94" customFormat="1" ht="18.75" customHeight="1" x14ac:dyDescent="0.2">
      <c r="A27" s="95" t="s">
        <v>611</v>
      </c>
      <c r="B27" s="94" t="s">
        <v>1109</v>
      </c>
      <c r="C27" s="262"/>
      <c r="D27" s="269" t="s">
        <v>1110</v>
      </c>
      <c r="E27" s="197"/>
      <c r="F27" s="197"/>
      <c r="G27" s="197"/>
      <c r="H27" s="197"/>
      <c r="I27" s="190">
        <v>40939</v>
      </c>
      <c r="J27" s="95">
        <v>5</v>
      </c>
      <c r="K27" s="95"/>
      <c r="L27" s="95"/>
      <c r="M27" s="95"/>
      <c r="N27" s="295">
        <v>35000</v>
      </c>
      <c r="O27" s="290">
        <v>0</v>
      </c>
      <c r="P27" s="290">
        <v>0</v>
      </c>
      <c r="Q27" s="240" t="s">
        <v>1177</v>
      </c>
      <c r="R27" s="95"/>
      <c r="S27" s="95"/>
      <c r="T27" s="95"/>
      <c r="U27" s="95"/>
      <c r="V27" s="95" t="s">
        <v>1111</v>
      </c>
      <c r="W27" s="95" t="s">
        <v>542</v>
      </c>
      <c r="X27" s="95"/>
      <c r="Y27" s="95"/>
      <c r="Z27" s="95" t="s">
        <v>14</v>
      </c>
      <c r="AA27" s="131" t="s">
        <v>607</v>
      </c>
      <c r="AB27" s="95"/>
      <c r="AC27" s="95"/>
    </row>
    <row r="28" spans="1:30" s="94" customFormat="1" ht="18.75" customHeight="1" x14ac:dyDescent="0.2">
      <c r="A28" s="95" t="s">
        <v>611</v>
      </c>
      <c r="B28" s="94" t="s">
        <v>1112</v>
      </c>
      <c r="C28" s="262"/>
      <c r="D28" s="269" t="s">
        <v>1153</v>
      </c>
      <c r="E28" s="197"/>
      <c r="F28" s="197"/>
      <c r="G28" s="197"/>
      <c r="H28" s="197"/>
      <c r="I28" s="190">
        <v>40939</v>
      </c>
      <c r="J28" s="95">
        <v>1</v>
      </c>
      <c r="K28" s="95"/>
      <c r="L28" s="95"/>
      <c r="M28" s="95"/>
      <c r="N28" s="295">
        <v>49998</v>
      </c>
      <c r="O28" s="290">
        <v>19545</v>
      </c>
      <c r="P28" s="290">
        <v>24090</v>
      </c>
      <c r="Q28" s="240" t="s">
        <v>1154</v>
      </c>
      <c r="R28" s="95"/>
      <c r="S28" s="95"/>
      <c r="T28" s="95" t="s">
        <v>620</v>
      </c>
      <c r="U28" s="95"/>
      <c r="V28" s="95" t="s">
        <v>1155</v>
      </c>
      <c r="W28" s="95" t="s">
        <v>546</v>
      </c>
      <c r="X28" s="95"/>
      <c r="Y28" s="95"/>
      <c r="Z28" s="95" t="s">
        <v>500</v>
      </c>
      <c r="AA28" s="197" t="s">
        <v>614</v>
      </c>
      <c r="AB28" s="95"/>
      <c r="AC28" s="95"/>
    </row>
    <row r="29" spans="1:30" s="94" customFormat="1" ht="18.75" customHeight="1" x14ac:dyDescent="0.2">
      <c r="A29" s="95" t="s">
        <v>611</v>
      </c>
      <c r="B29" s="94" t="s">
        <v>1113</v>
      </c>
      <c r="C29" s="262" t="s">
        <v>1318</v>
      </c>
      <c r="D29" s="269" t="s">
        <v>738</v>
      </c>
      <c r="E29" s="197"/>
      <c r="F29" s="197"/>
      <c r="G29" s="197"/>
      <c r="H29" s="197"/>
      <c r="I29" s="190">
        <v>40926</v>
      </c>
      <c r="J29" s="95">
        <v>1</v>
      </c>
      <c r="K29" s="95"/>
      <c r="L29" s="95"/>
      <c r="M29" s="95"/>
      <c r="N29" s="295">
        <v>45350</v>
      </c>
      <c r="O29" s="290"/>
      <c r="P29" s="290"/>
      <c r="Q29" s="240" t="s">
        <v>1156</v>
      </c>
      <c r="R29" s="95"/>
      <c r="S29" s="95" t="s">
        <v>620</v>
      </c>
      <c r="T29" s="95"/>
      <c r="U29" s="95"/>
      <c r="V29" s="95" t="s">
        <v>1157</v>
      </c>
      <c r="W29" s="95" t="s">
        <v>546</v>
      </c>
      <c r="X29" s="95"/>
      <c r="Y29" s="95"/>
      <c r="Z29" s="95" t="s">
        <v>500</v>
      </c>
      <c r="AA29" s="197" t="s">
        <v>614</v>
      </c>
      <c r="AB29" s="95" t="s">
        <v>545</v>
      </c>
      <c r="AC29" s="95"/>
    </row>
    <row r="30" spans="1:30" s="94" customFormat="1" ht="18.75" customHeight="1" x14ac:dyDescent="0.2">
      <c r="A30" s="95" t="s">
        <v>1173</v>
      </c>
      <c r="B30" s="94" t="s">
        <v>1114</v>
      </c>
      <c r="C30" s="262"/>
      <c r="D30" s="269" t="s">
        <v>1174</v>
      </c>
      <c r="E30" s="269" t="s">
        <v>665</v>
      </c>
      <c r="F30" s="197"/>
      <c r="G30" s="197"/>
      <c r="H30" s="197"/>
      <c r="I30" s="190">
        <v>40892</v>
      </c>
      <c r="J30" s="95">
        <v>2</v>
      </c>
      <c r="K30" s="95"/>
      <c r="L30" s="95"/>
      <c r="M30" s="95"/>
      <c r="N30" s="295">
        <v>365115</v>
      </c>
      <c r="O30" s="290">
        <v>116228</v>
      </c>
      <c r="P30" s="290">
        <v>143551</v>
      </c>
      <c r="Q30" s="240" t="s">
        <v>1172</v>
      </c>
      <c r="R30" s="95"/>
      <c r="S30" s="95" t="s">
        <v>620</v>
      </c>
      <c r="T30" s="95"/>
      <c r="U30" s="95"/>
      <c r="V30" s="95" t="s">
        <v>454</v>
      </c>
      <c r="W30" s="95" t="s">
        <v>12</v>
      </c>
      <c r="X30" s="95"/>
      <c r="Y30" s="95"/>
      <c r="Z30" s="95" t="s">
        <v>500</v>
      </c>
      <c r="AA30" s="197" t="s">
        <v>614</v>
      </c>
      <c r="AB30" s="95"/>
      <c r="AC30" s="95"/>
    </row>
    <row r="31" spans="1:30" s="94" customFormat="1" ht="18.75" customHeight="1" x14ac:dyDescent="0.2">
      <c r="A31" s="95" t="s">
        <v>1173</v>
      </c>
      <c r="B31" s="94" t="s">
        <v>1115</v>
      </c>
      <c r="C31" s="262"/>
      <c r="D31" s="269" t="s">
        <v>1307</v>
      </c>
      <c r="E31" s="269" t="s">
        <v>1174</v>
      </c>
      <c r="F31" s="197"/>
      <c r="G31" s="197"/>
      <c r="H31" s="197"/>
      <c r="I31" s="190">
        <v>40892</v>
      </c>
      <c r="J31" s="95">
        <v>2</v>
      </c>
      <c r="K31" s="95"/>
      <c r="L31" s="95"/>
      <c r="M31" s="95"/>
      <c r="N31" s="295">
        <v>347547</v>
      </c>
      <c r="O31" s="290">
        <v>109440</v>
      </c>
      <c r="P31" s="290">
        <v>135166</v>
      </c>
      <c r="Q31" s="240" t="s">
        <v>1175</v>
      </c>
      <c r="R31" s="95"/>
      <c r="S31" s="95" t="s">
        <v>620</v>
      </c>
      <c r="T31" s="95"/>
      <c r="U31" s="95"/>
      <c r="V31" s="95" t="s">
        <v>454</v>
      </c>
      <c r="W31" s="95" t="s">
        <v>12</v>
      </c>
      <c r="X31" s="95"/>
      <c r="Y31" s="95"/>
      <c r="Z31" s="95" t="s">
        <v>500</v>
      </c>
      <c r="AA31" s="197" t="s">
        <v>614</v>
      </c>
      <c r="AB31" s="95"/>
      <c r="AC31" s="95"/>
    </row>
    <row r="32" spans="1:30" s="232" customFormat="1" ht="26.25" customHeight="1" x14ac:dyDescent="0.2">
      <c r="A32" s="95" t="s">
        <v>611</v>
      </c>
      <c r="B32" s="262" t="s">
        <v>1116</v>
      </c>
      <c r="C32" s="115"/>
      <c r="D32" s="261" t="s">
        <v>756</v>
      </c>
      <c r="E32" s="116"/>
      <c r="F32" s="116"/>
      <c r="G32" s="116"/>
      <c r="H32" s="116"/>
      <c r="I32" s="190">
        <v>40906</v>
      </c>
      <c r="J32" s="95">
        <v>2</v>
      </c>
      <c r="K32" s="114"/>
      <c r="L32" s="114"/>
      <c r="M32" s="114"/>
      <c r="N32" s="295">
        <v>49986</v>
      </c>
      <c r="O32" s="295">
        <v>0</v>
      </c>
      <c r="P32" s="295">
        <v>17244</v>
      </c>
      <c r="Q32" s="95" t="s">
        <v>1231</v>
      </c>
      <c r="R32" s="114"/>
      <c r="S32" s="95" t="s">
        <v>620</v>
      </c>
      <c r="T32" s="114"/>
      <c r="U32" s="114"/>
      <c r="V32" s="95" t="s">
        <v>1232</v>
      </c>
      <c r="W32" s="94" t="s">
        <v>543</v>
      </c>
      <c r="X32" s="114"/>
      <c r="Y32" s="114"/>
      <c r="Z32" s="177" t="s">
        <v>547</v>
      </c>
      <c r="AA32" s="177" t="s">
        <v>614</v>
      </c>
      <c r="AB32" s="114"/>
      <c r="AC32" s="118"/>
      <c r="AD32" s="107"/>
    </row>
    <row r="33" spans="1:29" s="94" customFormat="1" ht="18.75" customHeight="1" x14ac:dyDescent="0.3">
      <c r="A33" s="377" t="s">
        <v>926</v>
      </c>
      <c r="B33" s="377"/>
      <c r="C33" s="377"/>
      <c r="D33" s="377"/>
      <c r="E33" s="197"/>
      <c r="F33" s="197"/>
      <c r="G33" s="197"/>
      <c r="H33" s="197"/>
      <c r="I33" s="190"/>
      <c r="J33" s="95"/>
      <c r="K33" s="95"/>
      <c r="L33" s="95"/>
      <c r="M33" s="95"/>
      <c r="N33" s="298"/>
      <c r="O33" s="299"/>
      <c r="P33" s="299"/>
      <c r="Q33" s="240"/>
      <c r="R33" s="95"/>
      <c r="S33" s="95"/>
      <c r="T33" s="95"/>
      <c r="U33" s="95"/>
      <c r="V33" s="95"/>
      <c r="W33" s="95"/>
      <c r="X33" s="95"/>
      <c r="Y33" s="95"/>
      <c r="Z33" s="95"/>
      <c r="AA33" s="197"/>
      <c r="AB33" s="95"/>
      <c r="AC33" s="95"/>
    </row>
    <row r="34" spans="1:29" s="151" customFormat="1" ht="25.5" customHeight="1" thickBot="1" x14ac:dyDescent="0.3">
      <c r="A34" s="137"/>
      <c r="B34" s="138"/>
      <c r="C34" s="139"/>
      <c r="D34" s="140" t="s">
        <v>444</v>
      </c>
      <c r="E34" s="141"/>
      <c r="F34" s="141"/>
      <c r="G34" s="142"/>
      <c r="H34" s="142"/>
      <c r="I34" s="137"/>
      <c r="J34" s="143"/>
      <c r="K34" s="143"/>
      <c r="L34" s="143"/>
      <c r="M34" s="143"/>
      <c r="N34" s="300">
        <f>SUM(N5:N32)</f>
        <v>37157862</v>
      </c>
      <c r="O34" s="300">
        <f>SUM(O5:O32)</f>
        <v>1899731</v>
      </c>
      <c r="P34" s="300">
        <f>SUM(P5:P32)</f>
        <v>2958373</v>
      </c>
      <c r="Q34" s="281"/>
      <c r="R34" s="146"/>
      <c r="S34" s="146"/>
      <c r="T34" s="146"/>
      <c r="U34" s="146"/>
      <c r="V34" s="147"/>
      <c r="W34" s="148"/>
      <c r="X34" s="149"/>
      <c r="Y34" s="149"/>
      <c r="Z34" s="150"/>
      <c r="AA34" s="150"/>
      <c r="AB34" s="150"/>
      <c r="AC34" s="150"/>
    </row>
    <row r="35" spans="1:29" ht="26.25" customHeight="1" thickTop="1" x14ac:dyDescent="0.2">
      <c r="I35" s="42"/>
      <c r="K35" s="39"/>
      <c r="R35" s="47"/>
      <c r="S35" s="48"/>
      <c r="T35" s="47"/>
      <c r="U35" s="47"/>
      <c r="V35" s="49"/>
      <c r="W35" s="50"/>
      <c r="X35" s="49"/>
    </row>
    <row r="36" spans="1:29" s="24" customFormat="1" ht="25.5" customHeight="1" x14ac:dyDescent="0.2">
      <c r="A36" s="37"/>
      <c r="B36" s="38"/>
      <c r="C36" s="42"/>
      <c r="D36" s="40"/>
      <c r="E36" s="40"/>
      <c r="F36" s="40"/>
      <c r="G36" s="41"/>
      <c r="H36" s="42"/>
      <c r="I36" s="42"/>
      <c r="J36" s="46"/>
      <c r="K36" s="39"/>
      <c r="L36" s="46"/>
      <c r="M36" s="43"/>
      <c r="N36" s="43"/>
      <c r="O36" s="43"/>
      <c r="P36" s="43"/>
      <c r="Q36" s="44"/>
      <c r="R36" s="37"/>
      <c r="S36" s="44"/>
      <c r="T36" s="37"/>
      <c r="U36" s="37"/>
      <c r="V36" s="42"/>
      <c r="W36" s="45"/>
      <c r="X36" s="42"/>
      <c r="Z36" s="231"/>
      <c r="AA36" s="231"/>
    </row>
    <row r="37" spans="1:29" s="24" customFormat="1" ht="25.5" customHeight="1" x14ac:dyDescent="0.2">
      <c r="A37" s="37"/>
      <c r="B37" s="38"/>
      <c r="C37" s="42"/>
      <c r="D37" s="40"/>
      <c r="E37" s="40"/>
      <c r="F37" s="40"/>
      <c r="G37" s="41"/>
      <c r="H37" s="42"/>
      <c r="I37" s="42"/>
      <c r="J37" s="46"/>
      <c r="K37" s="46"/>
      <c r="L37" s="46"/>
      <c r="M37" s="43"/>
      <c r="N37" s="43"/>
      <c r="O37" s="43"/>
      <c r="P37" s="43"/>
      <c r="Q37" s="44"/>
      <c r="R37" s="37"/>
      <c r="S37" s="44"/>
      <c r="T37" s="37"/>
      <c r="U37" s="37"/>
      <c r="V37" s="42"/>
      <c r="W37" s="45"/>
      <c r="X37" s="42"/>
      <c r="Z37" s="231"/>
      <c r="AA37" s="231"/>
    </row>
    <row r="38" spans="1:29" s="24" customFormat="1" ht="25.5" customHeight="1" x14ac:dyDescent="0.2">
      <c r="A38" s="37"/>
      <c r="B38" s="38"/>
      <c r="C38" s="42"/>
      <c r="D38" s="40"/>
      <c r="E38" s="40"/>
      <c r="F38" s="40"/>
      <c r="G38" s="41"/>
      <c r="H38" s="42"/>
      <c r="I38" s="42"/>
      <c r="J38" s="46"/>
      <c r="K38" s="46"/>
      <c r="L38" s="46"/>
      <c r="M38" s="43"/>
      <c r="N38" s="43"/>
      <c r="O38" s="43"/>
      <c r="P38" s="43"/>
      <c r="Q38" s="44"/>
      <c r="R38" s="37"/>
      <c r="S38" s="44"/>
      <c r="T38" s="37"/>
      <c r="U38" s="37"/>
      <c r="V38" s="42"/>
      <c r="W38" s="45"/>
      <c r="X38" s="42"/>
      <c r="Z38" s="231"/>
      <c r="AA38" s="231"/>
    </row>
    <row r="39" spans="1:29" s="24" customFormat="1" ht="25.5" customHeight="1" x14ac:dyDescent="0.2">
      <c r="A39" s="37"/>
      <c r="B39" s="38"/>
      <c r="C39" s="42"/>
      <c r="D39" s="40"/>
      <c r="E39" s="40"/>
      <c r="F39" s="40"/>
      <c r="G39" s="41"/>
      <c r="H39" s="42"/>
      <c r="I39" s="42"/>
      <c r="J39" s="46"/>
      <c r="K39" s="46"/>
      <c r="L39" s="46"/>
      <c r="M39" s="43"/>
      <c r="N39" s="43"/>
      <c r="O39" s="43"/>
      <c r="P39" s="43"/>
      <c r="Q39" s="44"/>
      <c r="R39" s="37"/>
      <c r="S39" s="44"/>
      <c r="T39" s="37"/>
      <c r="U39" s="37"/>
      <c r="V39" s="42"/>
      <c r="W39" s="45"/>
      <c r="X39" s="42"/>
      <c r="Z39" s="231"/>
      <c r="AA39" s="231"/>
    </row>
    <row r="40" spans="1:29" s="24" customFormat="1" ht="25.5" customHeight="1" x14ac:dyDescent="0.2">
      <c r="A40" s="37"/>
      <c r="B40" s="38"/>
      <c r="C40" s="42"/>
      <c r="D40" s="40"/>
      <c r="E40" s="40"/>
      <c r="F40" s="40"/>
      <c r="G40" s="41"/>
      <c r="H40" s="42"/>
      <c r="I40" s="37"/>
      <c r="J40" s="46"/>
      <c r="K40" s="46"/>
      <c r="L40" s="46"/>
      <c r="M40" s="43"/>
      <c r="N40" s="43"/>
      <c r="O40" s="43"/>
      <c r="P40" s="43"/>
      <c r="Q40" s="44"/>
      <c r="R40" s="37"/>
      <c r="S40" s="44"/>
      <c r="T40" s="37"/>
      <c r="U40" s="37"/>
      <c r="V40" s="42"/>
      <c r="W40" s="45"/>
      <c r="X40" s="42"/>
      <c r="Z40" s="231"/>
      <c r="AA40" s="231"/>
    </row>
    <row r="41" spans="1:29" s="24" customFormat="1" ht="25.5" customHeight="1" x14ac:dyDescent="0.2">
      <c r="A41" s="37"/>
      <c r="B41" s="38"/>
      <c r="C41" s="42"/>
      <c r="D41" s="40"/>
      <c r="E41" s="40"/>
      <c r="F41" s="40"/>
      <c r="G41" s="41"/>
      <c r="H41" s="42"/>
      <c r="I41" s="37"/>
      <c r="J41" s="46"/>
      <c r="K41" s="46"/>
      <c r="L41" s="46"/>
      <c r="M41" s="43"/>
      <c r="N41" s="43"/>
      <c r="O41" s="43"/>
      <c r="P41" s="43"/>
      <c r="Q41" s="44"/>
      <c r="R41" s="37"/>
      <c r="S41" s="44"/>
      <c r="T41" s="37"/>
      <c r="U41" s="37"/>
      <c r="V41" s="42"/>
      <c r="W41" s="45"/>
      <c r="X41" s="42"/>
      <c r="Z41" s="231"/>
      <c r="AA41" s="231"/>
    </row>
    <row r="42" spans="1:29" s="24" customFormat="1" ht="25.5" customHeight="1" x14ac:dyDescent="0.2">
      <c r="A42" s="37"/>
      <c r="B42" s="38"/>
      <c r="C42" s="42"/>
      <c r="D42" s="40"/>
      <c r="E42" s="40"/>
      <c r="F42" s="40"/>
      <c r="G42" s="41"/>
      <c r="H42" s="42"/>
      <c r="I42" s="37"/>
      <c r="J42" s="46"/>
      <c r="K42" s="46"/>
      <c r="L42" s="46"/>
      <c r="M42" s="43"/>
      <c r="N42" s="43"/>
      <c r="O42" s="43"/>
      <c r="P42" s="43"/>
      <c r="Q42" s="44"/>
      <c r="R42" s="37"/>
      <c r="S42" s="44"/>
      <c r="T42" s="37"/>
      <c r="U42" s="37"/>
      <c r="V42" s="42"/>
      <c r="W42" s="45"/>
      <c r="X42" s="42"/>
      <c r="Z42" s="231"/>
      <c r="AA42" s="231"/>
    </row>
    <row r="43" spans="1:29" s="24" customFormat="1" ht="25.5" customHeight="1" x14ac:dyDescent="0.2">
      <c r="A43" s="37"/>
      <c r="B43" s="38"/>
      <c r="C43" s="42"/>
      <c r="D43" s="40"/>
      <c r="E43" s="40"/>
      <c r="F43" s="40"/>
      <c r="G43" s="41"/>
      <c r="H43" s="42"/>
      <c r="I43" s="37"/>
      <c r="J43" s="46"/>
      <c r="K43" s="46"/>
      <c r="L43" s="46"/>
      <c r="M43" s="43"/>
      <c r="N43" s="43"/>
      <c r="O43" s="43"/>
      <c r="P43" s="43"/>
      <c r="Q43" s="44"/>
      <c r="R43" s="37"/>
      <c r="S43" s="44"/>
      <c r="T43" s="37"/>
      <c r="U43" s="37"/>
      <c r="V43" s="42"/>
      <c r="W43" s="45"/>
      <c r="X43" s="42"/>
      <c r="Z43" s="231"/>
      <c r="AA43" s="231"/>
    </row>
    <row r="44" spans="1:29" s="24" customFormat="1" ht="25.5" customHeight="1" x14ac:dyDescent="0.2">
      <c r="A44" s="37"/>
      <c r="B44" s="38"/>
      <c r="C44" s="42"/>
      <c r="D44" s="40"/>
      <c r="E44" s="40"/>
      <c r="F44" s="40"/>
      <c r="G44" s="41"/>
      <c r="H44" s="42"/>
      <c r="I44" s="37"/>
      <c r="J44" s="46"/>
      <c r="K44" s="46"/>
      <c r="L44" s="46"/>
      <c r="M44" s="43"/>
      <c r="N44" s="43"/>
      <c r="O44" s="43"/>
      <c r="P44" s="43"/>
      <c r="Q44" s="44"/>
      <c r="R44" s="37"/>
      <c r="S44" s="44"/>
      <c r="T44" s="37"/>
      <c r="U44" s="37"/>
      <c r="V44" s="42"/>
      <c r="W44" s="45"/>
      <c r="X44" s="42"/>
      <c r="Z44" s="231"/>
      <c r="AA44" s="231"/>
    </row>
    <row r="45" spans="1:29" s="24" customFormat="1" ht="25.5" customHeight="1" x14ac:dyDescent="0.2">
      <c r="A45" s="37"/>
      <c r="B45" s="38"/>
      <c r="C45" s="42"/>
      <c r="D45" s="40"/>
      <c r="E45" s="40"/>
      <c r="F45" s="40"/>
      <c r="G45" s="41"/>
      <c r="H45" s="42"/>
      <c r="I45" s="37"/>
      <c r="J45" s="46"/>
      <c r="K45" s="46"/>
      <c r="L45" s="46"/>
      <c r="M45" s="43"/>
      <c r="N45" s="43"/>
      <c r="O45" s="43"/>
      <c r="P45" s="43"/>
      <c r="Q45" s="44"/>
      <c r="R45" s="37"/>
      <c r="S45" s="44"/>
      <c r="T45" s="37"/>
      <c r="U45" s="37"/>
      <c r="V45" s="42"/>
      <c r="W45" s="45"/>
      <c r="X45" s="42"/>
      <c r="Z45" s="231"/>
      <c r="AA45" s="231"/>
    </row>
    <row r="46" spans="1:29" s="24" customFormat="1" ht="12.75" x14ac:dyDescent="0.2">
      <c r="A46" s="37"/>
      <c r="B46" s="38"/>
      <c r="C46" s="42"/>
      <c r="D46" s="40"/>
      <c r="E46" s="40"/>
      <c r="F46" s="40"/>
      <c r="G46" s="41"/>
      <c r="H46" s="42"/>
      <c r="I46" s="37"/>
      <c r="J46" s="46"/>
      <c r="K46" s="46"/>
      <c r="L46" s="46"/>
      <c r="M46" s="43"/>
      <c r="N46" s="43"/>
      <c r="O46" s="43"/>
      <c r="P46" s="43"/>
      <c r="Q46" s="44"/>
      <c r="R46" s="37"/>
      <c r="S46" s="44"/>
      <c r="T46" s="37"/>
      <c r="U46" s="37"/>
      <c r="V46" s="42"/>
      <c r="W46" s="45"/>
      <c r="X46" s="42"/>
      <c r="Z46" s="231"/>
      <c r="AA46" s="231"/>
    </row>
    <row r="47" spans="1:29" s="24" customFormat="1" ht="12.75" x14ac:dyDescent="0.2">
      <c r="A47" s="37"/>
      <c r="B47" s="38"/>
      <c r="C47" s="42"/>
      <c r="D47" s="40"/>
      <c r="E47" s="40"/>
      <c r="F47" s="40"/>
      <c r="G47" s="41"/>
      <c r="H47" s="42"/>
      <c r="I47" s="37"/>
      <c r="J47" s="46"/>
      <c r="K47" s="46"/>
      <c r="L47" s="46"/>
      <c r="M47" s="43"/>
      <c r="N47" s="43"/>
      <c r="O47" s="43"/>
      <c r="P47" s="43"/>
      <c r="Q47" s="44"/>
      <c r="R47" s="37"/>
      <c r="S47" s="44"/>
      <c r="T47" s="37"/>
      <c r="U47" s="37"/>
      <c r="V47" s="42"/>
      <c r="W47" s="45"/>
      <c r="X47" s="42"/>
      <c r="Z47" s="231"/>
      <c r="AA47" s="231"/>
    </row>
    <row r="48" spans="1:29" s="24" customFormat="1" ht="25.5" customHeight="1" x14ac:dyDescent="0.2">
      <c r="A48" s="37"/>
      <c r="B48" s="38"/>
      <c r="C48" s="42"/>
      <c r="D48" s="40"/>
      <c r="E48" s="40"/>
      <c r="F48" s="40"/>
      <c r="G48" s="41"/>
      <c r="H48" s="42"/>
      <c r="I48" s="37"/>
      <c r="J48" s="46"/>
      <c r="K48" s="46"/>
      <c r="L48" s="46"/>
      <c r="M48" s="43"/>
      <c r="N48" s="43"/>
      <c r="O48" s="43"/>
      <c r="P48" s="43"/>
      <c r="Q48" s="44"/>
      <c r="R48" s="37"/>
      <c r="S48" s="44"/>
      <c r="T48" s="37"/>
      <c r="U48" s="37"/>
      <c r="V48" s="42"/>
      <c r="W48" s="45"/>
      <c r="X48" s="42"/>
      <c r="Z48" s="231"/>
      <c r="AA48" s="231"/>
    </row>
    <row r="49" spans="1:27" s="24" customFormat="1" ht="25.5" customHeight="1" x14ac:dyDescent="0.2">
      <c r="A49" s="37"/>
      <c r="B49" s="38"/>
      <c r="C49" s="42"/>
      <c r="D49" s="40"/>
      <c r="E49" s="40"/>
      <c r="F49" s="40"/>
      <c r="G49" s="41"/>
      <c r="H49" s="42"/>
      <c r="I49" s="37"/>
      <c r="J49" s="46"/>
      <c r="K49" s="46"/>
      <c r="L49" s="46"/>
      <c r="M49" s="43"/>
      <c r="N49" s="43"/>
      <c r="O49" s="43"/>
      <c r="P49" s="43"/>
      <c r="Q49" s="44"/>
      <c r="R49" s="37"/>
      <c r="S49" s="44"/>
      <c r="T49" s="37"/>
      <c r="U49" s="37"/>
      <c r="V49" s="42"/>
      <c r="W49" s="45"/>
      <c r="X49" s="42"/>
      <c r="Z49" s="231"/>
      <c r="AA49" s="231"/>
    </row>
    <row r="50" spans="1:27" s="24" customFormat="1" ht="25.5" customHeight="1" x14ac:dyDescent="0.2">
      <c r="A50" s="37"/>
      <c r="B50" s="38"/>
      <c r="C50" s="42"/>
      <c r="D50" s="40"/>
      <c r="E50" s="40"/>
      <c r="F50" s="40"/>
      <c r="G50" s="41"/>
      <c r="H50" s="42"/>
      <c r="I50" s="37"/>
      <c r="J50" s="46"/>
      <c r="K50" s="46"/>
      <c r="L50" s="46"/>
      <c r="M50" s="43"/>
      <c r="N50" s="43"/>
      <c r="O50" s="43"/>
      <c r="P50" s="43"/>
      <c r="Q50" s="44"/>
      <c r="R50" s="37"/>
      <c r="S50" s="44"/>
      <c r="T50" s="37"/>
      <c r="U50" s="37"/>
      <c r="V50" s="42"/>
      <c r="W50" s="45"/>
      <c r="X50" s="42"/>
      <c r="Z50" s="231"/>
      <c r="AA50" s="231"/>
    </row>
    <row r="51" spans="1:27" s="24" customFormat="1" ht="25.5" customHeight="1" x14ac:dyDescent="0.2">
      <c r="A51" s="37"/>
      <c r="B51" s="38"/>
      <c r="C51" s="42"/>
      <c r="D51" s="40"/>
      <c r="E51" s="40"/>
      <c r="F51" s="40"/>
      <c r="G51" s="41"/>
      <c r="H51" s="42"/>
      <c r="I51" s="37"/>
      <c r="J51" s="46"/>
      <c r="K51" s="46"/>
      <c r="L51" s="46"/>
      <c r="M51" s="43"/>
      <c r="N51" s="43"/>
      <c r="O51" s="43"/>
      <c r="P51" s="43"/>
      <c r="Q51" s="44"/>
      <c r="R51" s="37"/>
      <c r="S51" s="44"/>
      <c r="T51" s="37"/>
      <c r="U51" s="37"/>
      <c r="V51" s="42"/>
      <c r="W51" s="45"/>
      <c r="X51" s="42"/>
      <c r="Z51" s="231"/>
      <c r="AA51" s="231"/>
    </row>
    <row r="52" spans="1:27" s="24" customFormat="1" ht="25.5" customHeight="1" x14ac:dyDescent="0.2">
      <c r="A52" s="37"/>
      <c r="B52" s="38"/>
      <c r="C52" s="42"/>
      <c r="D52" s="40"/>
      <c r="E52" s="40"/>
      <c r="F52" s="40"/>
      <c r="G52" s="41"/>
      <c r="H52" s="42"/>
      <c r="I52" s="37"/>
      <c r="J52" s="46"/>
      <c r="K52" s="46"/>
      <c r="L52" s="46"/>
      <c r="M52" s="43"/>
      <c r="N52" s="43"/>
      <c r="O52" s="43"/>
      <c r="P52" s="43"/>
      <c r="Q52" s="44"/>
      <c r="R52" s="37"/>
      <c r="S52" s="44"/>
      <c r="T52" s="37"/>
      <c r="U52" s="37"/>
      <c r="V52" s="42"/>
      <c r="W52" s="45"/>
      <c r="X52" s="42"/>
      <c r="Z52" s="231"/>
      <c r="AA52" s="231"/>
    </row>
  </sheetData>
  <autoFilter ref="A4:AD44"/>
  <mergeCells count="4">
    <mergeCell ref="A1:AB1"/>
    <mergeCell ref="A2:AB2"/>
    <mergeCell ref="R3:T3"/>
    <mergeCell ref="A33:D33"/>
  </mergeCells>
  <phoneticPr fontId="0" type="noConversion"/>
  <printOptions horizontalCentered="1" gridLines="1"/>
  <pageMargins left="0.25" right="0.25" top="0.25" bottom="0.25" header="0.5" footer="0.5"/>
  <pageSetup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3"/>
  <sheetViews>
    <sheetView zoomScale="85" zoomScaleNormal="85" zoomScaleSheetLayoutView="50" workbookViewId="0">
      <pane ySplit="4" topLeftCell="A44" activePane="bottomLeft" state="frozen"/>
      <selection sqref="A1:IV65536"/>
      <selection pane="bottomLeft" activeCell="B45" sqref="B45"/>
    </sheetView>
  </sheetViews>
  <sheetFormatPr defaultRowHeight="13.5" customHeight="1" x14ac:dyDescent="0.2"/>
  <cols>
    <col min="1" max="1" width="9.140625" style="37"/>
    <col min="2" max="2" width="10.7109375" style="38" customWidth="1"/>
    <col min="3" max="3" width="10" style="42" customWidth="1"/>
    <col min="4" max="4" width="18.5703125" style="40" customWidth="1"/>
    <col min="5" max="6" width="15.7109375" style="40" customWidth="1"/>
    <col min="7" max="7" width="15.7109375" style="41" customWidth="1"/>
    <col min="8" max="8" width="11.7109375" style="42" hidden="1" customWidth="1"/>
    <col min="9" max="9" width="14.42578125" style="37" bestFit="1" customWidth="1"/>
    <col min="10" max="10" width="18.140625" style="46" bestFit="1" customWidth="1"/>
    <col min="11" max="11" width="14.28515625" style="46" hidden="1" customWidth="1"/>
    <col min="12" max="12" width="12.28515625" style="46" hidden="1" customWidth="1"/>
    <col min="13" max="13" width="30.7109375" style="43" hidden="1" customWidth="1"/>
    <col min="14" max="14" width="18" style="43" customWidth="1"/>
    <col min="15" max="15" width="23" style="43" bestFit="1" customWidth="1"/>
    <col min="16" max="16" width="16.28515625" style="43" customWidth="1"/>
    <col min="17" max="17" width="21" style="44" customWidth="1"/>
    <col min="18" max="18" width="10.140625" style="37" bestFit="1" customWidth="1"/>
    <col min="19" max="19" width="12" style="44" bestFit="1" customWidth="1"/>
    <col min="20" max="20" width="14" style="37" customWidth="1"/>
    <col min="21" max="21" width="12.7109375" style="37" hidden="1" customWidth="1"/>
    <col min="22" max="22" width="11.7109375" style="42" customWidth="1"/>
    <col min="23" max="23" width="13.7109375" style="45" customWidth="1"/>
    <col min="24" max="24" width="15.28515625" style="42" bestFit="1" customWidth="1"/>
    <col min="25" max="25" width="0" style="37" hidden="1" customWidth="1"/>
    <col min="26" max="27" width="9.140625" style="37"/>
    <col min="28" max="28" width="10" style="37" bestFit="1" customWidth="1"/>
    <col min="29" max="16384" width="9.140625" style="37"/>
  </cols>
  <sheetData>
    <row r="1" spans="1:29" s="26" customFormat="1" ht="12.75" x14ac:dyDescent="0.2">
      <c r="A1" s="378" t="s">
        <v>442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</row>
    <row r="2" spans="1:29" s="26" customFormat="1" ht="12.75" x14ac:dyDescent="0.2">
      <c r="A2" s="379" t="s">
        <v>564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</row>
    <row r="3" spans="1:29" s="26" customFormat="1" ht="12.75" x14ac:dyDescent="0.2">
      <c r="A3" s="25"/>
      <c r="B3" s="27"/>
      <c r="C3" s="27"/>
      <c r="D3" s="28"/>
      <c r="E3" s="28"/>
      <c r="F3" s="28"/>
      <c r="G3" s="29"/>
      <c r="H3" s="29"/>
      <c r="I3" s="27"/>
      <c r="J3" s="27"/>
      <c r="K3" s="27"/>
      <c r="L3" s="27"/>
      <c r="M3" s="27"/>
      <c r="N3" s="30"/>
      <c r="O3" s="30"/>
      <c r="P3" s="30"/>
      <c r="Q3" s="31"/>
      <c r="R3" s="392" t="s">
        <v>558</v>
      </c>
      <c r="S3" s="393"/>
      <c r="T3" s="394"/>
      <c r="U3" s="308"/>
      <c r="V3" s="32"/>
      <c r="W3" s="27"/>
      <c r="X3" s="32"/>
      <c r="Y3" s="32"/>
      <c r="Z3" s="27"/>
      <c r="AA3" s="27"/>
      <c r="AB3" s="27"/>
      <c r="AC3" s="25"/>
    </row>
    <row r="4" spans="1:29" s="95" customFormat="1" ht="58.5" customHeight="1" x14ac:dyDescent="0.2">
      <c r="A4" s="309" t="s">
        <v>544</v>
      </c>
      <c r="B4" s="310" t="s">
        <v>264</v>
      </c>
      <c r="C4" s="310" t="s">
        <v>441</v>
      </c>
      <c r="D4" s="311" t="s">
        <v>455</v>
      </c>
      <c r="E4" s="311" t="s">
        <v>443</v>
      </c>
      <c r="F4" s="311" t="s">
        <v>443</v>
      </c>
      <c r="G4" s="311" t="s">
        <v>443</v>
      </c>
      <c r="H4" s="311"/>
      <c r="I4" s="312" t="s">
        <v>458</v>
      </c>
      <c r="J4" s="309" t="s">
        <v>554</v>
      </c>
      <c r="K4" s="309"/>
      <c r="L4" s="309"/>
      <c r="M4" s="309"/>
      <c r="N4" s="313" t="s">
        <v>559</v>
      </c>
      <c r="O4" s="313" t="s">
        <v>262</v>
      </c>
      <c r="P4" s="313" t="s">
        <v>263</v>
      </c>
      <c r="Q4" s="309" t="s">
        <v>446</v>
      </c>
      <c r="R4" s="309" t="s">
        <v>550</v>
      </c>
      <c r="S4" s="309" t="s">
        <v>551</v>
      </c>
      <c r="T4" s="309" t="s">
        <v>552</v>
      </c>
      <c r="U4" s="309"/>
      <c r="V4" s="309" t="s">
        <v>555</v>
      </c>
      <c r="W4" s="309" t="s">
        <v>557</v>
      </c>
      <c r="X4" s="309" t="s">
        <v>556</v>
      </c>
      <c r="Y4" s="309"/>
      <c r="Z4" s="309" t="s">
        <v>445</v>
      </c>
      <c r="AA4" s="311" t="s">
        <v>459</v>
      </c>
      <c r="AB4" s="309" t="s">
        <v>541</v>
      </c>
    </row>
    <row r="5" spans="1:29" s="94" customFormat="1" ht="22.9" customHeight="1" x14ac:dyDescent="0.2">
      <c r="A5" s="178" t="s">
        <v>611</v>
      </c>
      <c r="B5" s="94" t="s">
        <v>1119</v>
      </c>
      <c r="C5" s="174"/>
      <c r="D5" s="188" t="s">
        <v>1118</v>
      </c>
      <c r="E5" s="272"/>
      <c r="F5" s="272"/>
      <c r="G5" s="272"/>
      <c r="H5" s="272"/>
      <c r="I5" s="190">
        <v>40940</v>
      </c>
      <c r="J5" s="178">
        <v>5</v>
      </c>
      <c r="K5" s="178"/>
      <c r="L5" s="178"/>
      <c r="M5" s="178"/>
      <c r="N5" s="289">
        <v>1366800</v>
      </c>
      <c r="O5" s="290">
        <v>712590</v>
      </c>
      <c r="P5" s="290">
        <v>841595</v>
      </c>
      <c r="Q5" s="192" t="s">
        <v>1124</v>
      </c>
      <c r="R5" s="178"/>
      <c r="S5" s="178"/>
      <c r="T5" s="178" t="s">
        <v>620</v>
      </c>
      <c r="U5" s="178"/>
      <c r="V5" s="178" t="s">
        <v>1123</v>
      </c>
      <c r="W5" s="178" t="s">
        <v>543</v>
      </c>
      <c r="X5" s="178"/>
      <c r="Y5" s="178"/>
      <c r="Z5" s="178" t="s">
        <v>43</v>
      </c>
      <c r="AA5" s="178" t="s">
        <v>43</v>
      </c>
      <c r="AB5" s="178"/>
      <c r="AC5" s="178"/>
    </row>
    <row r="6" spans="1:29" s="94" customFormat="1" ht="24" customHeight="1" x14ac:dyDescent="0.2">
      <c r="A6" s="178" t="s">
        <v>611</v>
      </c>
      <c r="B6" s="94" t="s">
        <v>1120</v>
      </c>
      <c r="C6" s="174"/>
      <c r="D6" s="188" t="s">
        <v>1118</v>
      </c>
      <c r="E6" s="272"/>
      <c r="F6" s="272"/>
      <c r="G6" s="272"/>
      <c r="H6" s="272"/>
      <c r="I6" s="190">
        <v>40940</v>
      </c>
      <c r="J6" s="178">
        <v>5</v>
      </c>
      <c r="K6" s="178"/>
      <c r="L6" s="178"/>
      <c r="M6" s="178"/>
      <c r="N6" s="289">
        <v>718471</v>
      </c>
      <c r="O6" s="290">
        <v>394472</v>
      </c>
      <c r="P6" s="290">
        <v>465887</v>
      </c>
      <c r="Q6" s="192" t="s">
        <v>1125</v>
      </c>
      <c r="R6" s="178"/>
      <c r="S6" s="178"/>
      <c r="T6" s="178" t="s">
        <v>620</v>
      </c>
      <c r="U6" s="178"/>
      <c r="V6" s="178" t="s">
        <v>1123</v>
      </c>
      <c r="W6" s="178" t="s">
        <v>543</v>
      </c>
      <c r="X6" s="178"/>
      <c r="Y6" s="178"/>
      <c r="Z6" s="178" t="s">
        <v>43</v>
      </c>
      <c r="AA6" s="178" t="s">
        <v>43</v>
      </c>
      <c r="AB6" s="178"/>
      <c r="AC6" s="178"/>
    </row>
    <row r="7" spans="1:29" s="94" customFormat="1" ht="24.6" customHeight="1" x14ac:dyDescent="0.2">
      <c r="A7" s="178" t="s">
        <v>611</v>
      </c>
      <c r="B7" s="94" t="s">
        <v>1121</v>
      </c>
      <c r="C7" s="174"/>
      <c r="D7" s="188" t="s">
        <v>1118</v>
      </c>
      <c r="E7" s="272"/>
      <c r="F7" s="272"/>
      <c r="G7" s="272"/>
      <c r="H7" s="272"/>
      <c r="I7" s="190">
        <v>40940</v>
      </c>
      <c r="J7" s="178">
        <v>5</v>
      </c>
      <c r="K7" s="178"/>
      <c r="L7" s="178"/>
      <c r="M7" s="178"/>
      <c r="N7" s="289">
        <v>718471</v>
      </c>
      <c r="O7" s="290">
        <v>394472</v>
      </c>
      <c r="P7" s="290">
        <v>465887</v>
      </c>
      <c r="Q7" s="192" t="s">
        <v>1126</v>
      </c>
      <c r="R7" s="178"/>
      <c r="S7" s="178"/>
      <c r="T7" s="178" t="s">
        <v>620</v>
      </c>
      <c r="U7" s="178"/>
      <c r="V7" s="178" t="s">
        <v>1123</v>
      </c>
      <c r="W7" s="178" t="s">
        <v>543</v>
      </c>
      <c r="X7" s="178"/>
      <c r="Y7" s="178"/>
      <c r="Z7" s="178" t="s">
        <v>43</v>
      </c>
      <c r="AA7" s="178" t="s">
        <v>43</v>
      </c>
      <c r="AB7" s="178"/>
      <c r="AC7" s="178"/>
    </row>
    <row r="8" spans="1:29" s="94" customFormat="1" ht="26.45" customHeight="1" x14ac:dyDescent="0.2">
      <c r="A8" s="178" t="s">
        <v>611</v>
      </c>
      <c r="B8" s="94" t="s">
        <v>1122</v>
      </c>
      <c r="C8" s="174"/>
      <c r="D8" s="188" t="s">
        <v>1117</v>
      </c>
      <c r="E8" s="272"/>
      <c r="F8" s="272"/>
      <c r="G8" s="272"/>
      <c r="H8" s="272"/>
      <c r="I8" s="190">
        <v>40940</v>
      </c>
      <c r="J8" s="178">
        <v>5</v>
      </c>
      <c r="K8" s="178"/>
      <c r="L8" s="178"/>
      <c r="M8" s="178"/>
      <c r="N8" s="289">
        <v>1472539</v>
      </c>
      <c r="O8" s="290">
        <v>427906</v>
      </c>
      <c r="P8" s="290">
        <v>505286</v>
      </c>
      <c r="Q8" s="192" t="s">
        <v>1127</v>
      </c>
      <c r="R8" s="178"/>
      <c r="S8" s="178"/>
      <c r="T8" s="178" t="s">
        <v>620</v>
      </c>
      <c r="U8" s="178"/>
      <c r="V8" s="178" t="s">
        <v>1123</v>
      </c>
      <c r="W8" s="178" t="s">
        <v>543</v>
      </c>
      <c r="X8" s="178"/>
      <c r="Y8" s="178"/>
      <c r="Z8" s="178" t="s">
        <v>1200</v>
      </c>
      <c r="AA8" s="272"/>
      <c r="AB8" s="178"/>
      <c r="AC8" s="178"/>
    </row>
    <row r="9" spans="1:29" s="178" customFormat="1" ht="21" customHeight="1" x14ac:dyDescent="0.2">
      <c r="A9" s="178" t="s">
        <v>611</v>
      </c>
      <c r="B9" s="94" t="s">
        <v>1128</v>
      </c>
      <c r="C9" s="174"/>
      <c r="D9" s="195" t="s">
        <v>1034</v>
      </c>
      <c r="E9" s="178" t="s">
        <v>1149</v>
      </c>
      <c r="I9" s="190">
        <v>40940</v>
      </c>
      <c r="J9" s="178">
        <v>4</v>
      </c>
      <c r="K9" s="35"/>
      <c r="L9" s="35"/>
      <c r="M9" s="35"/>
      <c r="N9" s="291">
        <v>1471681</v>
      </c>
      <c r="O9" s="291">
        <v>0</v>
      </c>
      <c r="P9" s="291">
        <v>309216</v>
      </c>
      <c r="Q9" s="273" t="s">
        <v>1158</v>
      </c>
      <c r="R9" s="178" t="s">
        <v>620</v>
      </c>
      <c r="S9" s="35"/>
      <c r="T9" s="35"/>
      <c r="U9" s="35"/>
      <c r="V9" s="178" t="s">
        <v>448</v>
      </c>
      <c r="W9" s="178" t="s">
        <v>543</v>
      </c>
      <c r="X9" s="35"/>
      <c r="Y9" s="35"/>
      <c r="Z9" s="178" t="s">
        <v>547</v>
      </c>
      <c r="AA9" s="178" t="s">
        <v>614</v>
      </c>
      <c r="AB9" s="35"/>
    </row>
    <row r="10" spans="1:29" s="178" customFormat="1" ht="28.9" customHeight="1" x14ac:dyDescent="0.2">
      <c r="A10" s="178" t="s">
        <v>611</v>
      </c>
      <c r="B10" s="94" t="s">
        <v>1129</v>
      </c>
      <c r="C10" s="314"/>
      <c r="D10" s="188" t="s">
        <v>864</v>
      </c>
      <c r="E10" s="315"/>
      <c r="F10" s="315"/>
      <c r="G10" s="315"/>
      <c r="H10" s="315"/>
      <c r="I10" s="190">
        <v>40942</v>
      </c>
      <c r="J10" s="178">
        <v>1</v>
      </c>
      <c r="K10" s="35"/>
      <c r="L10" s="35"/>
      <c r="M10" s="35"/>
      <c r="N10" s="289">
        <v>5000</v>
      </c>
      <c r="O10" s="289">
        <v>6225</v>
      </c>
      <c r="P10" s="289">
        <v>3888</v>
      </c>
      <c r="Q10" s="273" t="s">
        <v>1139</v>
      </c>
      <c r="R10" s="178" t="s">
        <v>620</v>
      </c>
      <c r="T10" s="35"/>
      <c r="U10" s="35"/>
      <c r="V10" s="178" t="s">
        <v>1132</v>
      </c>
      <c r="W10" s="178" t="s">
        <v>12</v>
      </c>
      <c r="X10" s="35"/>
      <c r="Y10" s="35"/>
      <c r="Z10" s="272" t="s">
        <v>536</v>
      </c>
      <c r="AA10" s="178" t="s">
        <v>607</v>
      </c>
    </row>
    <row r="11" spans="1:29" s="271" customFormat="1" ht="25.5" customHeight="1" x14ac:dyDescent="0.2">
      <c r="A11" s="178" t="s">
        <v>611</v>
      </c>
      <c r="B11" s="94" t="s">
        <v>1130</v>
      </c>
      <c r="C11" s="193"/>
      <c r="D11" s="188" t="s">
        <v>612</v>
      </c>
      <c r="E11" s="188"/>
      <c r="F11" s="188"/>
      <c r="G11" s="188"/>
      <c r="H11" s="188"/>
      <c r="I11" s="190">
        <v>40945</v>
      </c>
      <c r="J11" s="178">
        <v>4</v>
      </c>
      <c r="K11" s="178"/>
      <c r="L11" s="178"/>
      <c r="M11" s="178"/>
      <c r="N11" s="289">
        <v>1467635</v>
      </c>
      <c r="O11" s="289">
        <v>0</v>
      </c>
      <c r="P11" s="289">
        <v>469458</v>
      </c>
      <c r="Q11" s="192" t="s">
        <v>1201</v>
      </c>
      <c r="R11" s="178" t="s">
        <v>620</v>
      </c>
      <c r="S11" s="178"/>
      <c r="T11" s="178"/>
      <c r="U11" s="178"/>
      <c r="V11" s="178" t="s">
        <v>1131</v>
      </c>
      <c r="W11" s="178" t="s">
        <v>543</v>
      </c>
      <c r="X11" s="178"/>
      <c r="Y11" s="178"/>
      <c r="Z11" s="178" t="s">
        <v>574</v>
      </c>
      <c r="AA11" s="178" t="s">
        <v>614</v>
      </c>
    </row>
    <row r="12" spans="1:29" s="271" customFormat="1" ht="25.5" customHeight="1" x14ac:dyDescent="0.2">
      <c r="A12" s="178" t="s">
        <v>611</v>
      </c>
      <c r="B12" s="94" t="s">
        <v>1133</v>
      </c>
      <c r="C12" s="193"/>
      <c r="D12" s="188" t="s">
        <v>1136</v>
      </c>
      <c r="E12" s="188"/>
      <c r="F12" s="188"/>
      <c r="G12" s="188"/>
      <c r="H12" s="188"/>
      <c r="I12" s="190">
        <v>40942</v>
      </c>
      <c r="J12" s="178">
        <v>4</v>
      </c>
      <c r="K12" s="178"/>
      <c r="L12" s="178"/>
      <c r="M12" s="178"/>
      <c r="N12" s="289">
        <v>151060</v>
      </c>
      <c r="O12" s="289">
        <v>0</v>
      </c>
      <c r="P12" s="289">
        <v>31171</v>
      </c>
      <c r="Q12" s="192" t="s">
        <v>1267</v>
      </c>
      <c r="R12" s="178"/>
      <c r="S12" s="178"/>
      <c r="T12" s="178" t="s">
        <v>620</v>
      </c>
      <c r="U12" s="178"/>
      <c r="V12" s="178" t="s">
        <v>448</v>
      </c>
      <c r="W12" s="178" t="s">
        <v>543</v>
      </c>
      <c r="X12" s="178"/>
      <c r="Y12" s="178"/>
      <c r="Z12" s="178" t="s">
        <v>58</v>
      </c>
      <c r="AA12" s="178" t="s">
        <v>656</v>
      </c>
    </row>
    <row r="13" spans="1:29" s="271" customFormat="1" ht="25.5" customHeight="1" x14ac:dyDescent="0.2">
      <c r="A13" s="178" t="s">
        <v>611</v>
      </c>
      <c r="B13" s="94" t="s">
        <v>1134</v>
      </c>
      <c r="C13" s="193"/>
      <c r="D13" s="188" t="s">
        <v>850</v>
      </c>
      <c r="E13" s="188" t="s">
        <v>848</v>
      </c>
      <c r="F13" s="188"/>
      <c r="G13" s="188"/>
      <c r="H13" s="188"/>
      <c r="I13" s="190">
        <v>40942</v>
      </c>
      <c r="J13" s="178">
        <v>3</v>
      </c>
      <c r="K13" s="178"/>
      <c r="L13" s="178"/>
      <c r="M13" s="178"/>
      <c r="N13" s="289">
        <v>1936404</v>
      </c>
      <c r="O13" s="289">
        <v>736557</v>
      </c>
      <c r="P13" s="289">
        <v>752932</v>
      </c>
      <c r="Q13" s="192" t="s">
        <v>1268</v>
      </c>
      <c r="R13" s="178" t="s">
        <v>620</v>
      </c>
      <c r="S13" s="178"/>
      <c r="T13" s="178"/>
      <c r="U13" s="178"/>
      <c r="V13" s="178" t="s">
        <v>1131</v>
      </c>
      <c r="W13" s="178" t="s">
        <v>543</v>
      </c>
      <c r="X13" s="178"/>
      <c r="Y13" s="178"/>
      <c r="Z13" s="178" t="s">
        <v>451</v>
      </c>
      <c r="AA13" s="178" t="s">
        <v>656</v>
      </c>
    </row>
    <row r="14" spans="1:29" s="271" customFormat="1" ht="25.5" customHeight="1" x14ac:dyDescent="0.2">
      <c r="A14" s="178" t="s">
        <v>611</v>
      </c>
      <c r="B14" s="94" t="s">
        <v>1135</v>
      </c>
      <c r="C14" s="193"/>
      <c r="D14" s="188" t="s">
        <v>1067</v>
      </c>
      <c r="E14" s="188"/>
      <c r="F14" s="188"/>
      <c r="G14" s="188"/>
      <c r="H14" s="188"/>
      <c r="I14" s="190">
        <v>40945</v>
      </c>
      <c r="J14" s="178">
        <v>5</v>
      </c>
      <c r="K14" s="178"/>
      <c r="L14" s="178"/>
      <c r="M14" s="178"/>
      <c r="N14" s="289">
        <v>1886601</v>
      </c>
      <c r="O14" s="289">
        <v>445743</v>
      </c>
      <c r="P14" s="289">
        <v>713269</v>
      </c>
      <c r="Q14" s="192" t="s">
        <v>1269</v>
      </c>
      <c r="R14" s="178" t="s">
        <v>620</v>
      </c>
      <c r="S14" s="178"/>
      <c r="T14" s="178"/>
      <c r="U14" s="178"/>
      <c r="V14" s="178" t="s">
        <v>1131</v>
      </c>
      <c r="W14" s="178" t="s">
        <v>543</v>
      </c>
      <c r="X14" s="178"/>
      <c r="Y14" s="178"/>
      <c r="Z14" s="94" t="s">
        <v>1270</v>
      </c>
      <c r="AA14" s="94" t="s">
        <v>607</v>
      </c>
    </row>
    <row r="15" spans="1:29" s="271" customFormat="1" ht="25.5" customHeight="1" x14ac:dyDescent="0.2">
      <c r="A15" s="178" t="s">
        <v>611</v>
      </c>
      <c r="B15" s="94" t="s">
        <v>1140</v>
      </c>
      <c r="C15" s="94"/>
      <c r="D15" s="271" t="s">
        <v>831</v>
      </c>
      <c r="I15" s="221">
        <v>40954</v>
      </c>
      <c r="J15" s="94">
        <v>3</v>
      </c>
      <c r="N15" s="293">
        <v>370468</v>
      </c>
      <c r="O15" s="293">
        <v>249200</v>
      </c>
      <c r="P15" s="293">
        <v>187827</v>
      </c>
      <c r="Q15" s="274" t="s">
        <v>1271</v>
      </c>
      <c r="R15" s="94"/>
      <c r="S15" s="178" t="s">
        <v>620</v>
      </c>
      <c r="T15" s="94"/>
      <c r="U15" s="94"/>
      <c r="V15" s="178" t="s">
        <v>448</v>
      </c>
      <c r="W15" s="178" t="s">
        <v>543</v>
      </c>
      <c r="Z15" s="178" t="s">
        <v>451</v>
      </c>
      <c r="AA15" s="178" t="s">
        <v>656</v>
      </c>
    </row>
    <row r="16" spans="1:29" s="271" customFormat="1" ht="25.5" customHeight="1" x14ac:dyDescent="0.2">
      <c r="A16" s="178" t="s">
        <v>611</v>
      </c>
      <c r="B16" s="94" t="s">
        <v>1142</v>
      </c>
      <c r="C16" s="94"/>
      <c r="D16" s="271" t="s">
        <v>1141</v>
      </c>
      <c r="E16" s="271" t="s">
        <v>1143</v>
      </c>
      <c r="I16" s="221">
        <v>40954</v>
      </c>
      <c r="J16" s="94">
        <v>3</v>
      </c>
      <c r="N16" s="293">
        <v>236660</v>
      </c>
      <c r="O16" s="293">
        <v>0</v>
      </c>
      <c r="P16" s="293">
        <v>65227</v>
      </c>
      <c r="Q16" s="274" t="s">
        <v>1144</v>
      </c>
      <c r="R16" s="178" t="s">
        <v>620</v>
      </c>
      <c r="S16" s="94"/>
      <c r="T16" s="94"/>
      <c r="U16" s="94"/>
      <c r="V16" s="178" t="s">
        <v>448</v>
      </c>
      <c r="W16" s="178" t="s">
        <v>543</v>
      </c>
      <c r="Z16" s="94" t="s">
        <v>575</v>
      </c>
      <c r="AA16" s="94" t="s">
        <v>614</v>
      </c>
    </row>
    <row r="17" spans="1:29" s="271" customFormat="1" ht="25.5" customHeight="1" x14ac:dyDescent="0.2">
      <c r="A17" s="178" t="s">
        <v>1100</v>
      </c>
      <c r="B17" s="94" t="s">
        <v>1145</v>
      </c>
      <c r="C17" s="94">
        <v>995794</v>
      </c>
      <c r="D17" s="271" t="s">
        <v>931</v>
      </c>
      <c r="E17" s="271" t="s">
        <v>1146</v>
      </c>
      <c r="I17" s="221">
        <v>40954</v>
      </c>
      <c r="J17" s="94">
        <v>1</v>
      </c>
      <c r="N17" s="293">
        <v>206030</v>
      </c>
      <c r="O17" s="293">
        <v>80539</v>
      </c>
      <c r="P17" s="293">
        <v>99269</v>
      </c>
      <c r="Q17" s="274" t="s">
        <v>1147</v>
      </c>
      <c r="R17" s="94"/>
      <c r="S17" s="94" t="s">
        <v>620</v>
      </c>
      <c r="T17" s="94"/>
      <c r="U17" s="94"/>
      <c r="V17" s="178" t="s">
        <v>1148</v>
      </c>
      <c r="W17" s="94" t="s">
        <v>12</v>
      </c>
      <c r="Z17" s="94" t="s">
        <v>700</v>
      </c>
      <c r="AA17" s="94" t="s">
        <v>47</v>
      </c>
      <c r="AB17" s="271" t="s">
        <v>545</v>
      </c>
    </row>
    <row r="18" spans="1:29" s="271" customFormat="1" ht="25.5" customHeight="1" x14ac:dyDescent="0.2">
      <c r="A18" s="178" t="s">
        <v>611</v>
      </c>
      <c r="B18" s="94" t="s">
        <v>1151</v>
      </c>
      <c r="C18" s="94"/>
      <c r="D18" s="271" t="s">
        <v>770</v>
      </c>
      <c r="E18" s="271" t="s">
        <v>1152</v>
      </c>
      <c r="I18" s="221">
        <v>40945</v>
      </c>
      <c r="J18" s="94">
        <v>1</v>
      </c>
      <c r="N18" s="293">
        <v>100000</v>
      </c>
      <c r="O18" s="293">
        <v>0</v>
      </c>
      <c r="P18" s="293">
        <v>29112</v>
      </c>
      <c r="Q18" s="274" t="s">
        <v>1184</v>
      </c>
      <c r="R18" s="94"/>
      <c r="S18" s="94" t="s">
        <v>620</v>
      </c>
      <c r="T18" s="94"/>
      <c r="U18" s="94"/>
      <c r="V18" s="178" t="s">
        <v>448</v>
      </c>
      <c r="W18" s="178" t="s">
        <v>543</v>
      </c>
      <c r="Z18" s="94" t="s">
        <v>547</v>
      </c>
      <c r="AA18" s="272" t="s">
        <v>614</v>
      </c>
    </row>
    <row r="19" spans="1:29" s="271" customFormat="1" ht="25.5" customHeight="1" x14ac:dyDescent="0.2">
      <c r="A19" s="178" t="s">
        <v>611</v>
      </c>
      <c r="B19" s="94" t="s">
        <v>1160</v>
      </c>
      <c r="C19" s="94"/>
      <c r="D19" s="271" t="s">
        <v>1159</v>
      </c>
      <c r="I19" s="221">
        <v>40946</v>
      </c>
      <c r="J19" s="94">
        <v>1</v>
      </c>
      <c r="N19" s="293">
        <v>5000</v>
      </c>
      <c r="O19" s="293">
        <v>2650</v>
      </c>
      <c r="P19" s="293">
        <v>0</v>
      </c>
      <c r="Q19" s="274" t="s">
        <v>1161</v>
      </c>
      <c r="R19" s="94"/>
      <c r="S19" s="94" t="s">
        <v>620</v>
      </c>
      <c r="T19" s="94"/>
      <c r="U19" s="94"/>
      <c r="V19" s="94" t="s">
        <v>957</v>
      </c>
      <c r="W19" s="178" t="s">
        <v>543</v>
      </c>
      <c r="Z19" s="94" t="s">
        <v>584</v>
      </c>
      <c r="AA19" s="94" t="s">
        <v>607</v>
      </c>
    </row>
    <row r="20" spans="1:29" s="271" customFormat="1" ht="25.5" customHeight="1" x14ac:dyDescent="0.2">
      <c r="A20" s="178" t="s">
        <v>611</v>
      </c>
      <c r="B20" s="94" t="s">
        <v>1162</v>
      </c>
      <c r="C20" s="94"/>
      <c r="D20" s="271" t="s">
        <v>961</v>
      </c>
      <c r="I20" s="221">
        <v>40946</v>
      </c>
      <c r="J20" s="94">
        <v>1</v>
      </c>
      <c r="N20" s="293">
        <v>4901</v>
      </c>
      <c r="O20" s="293">
        <v>1916</v>
      </c>
      <c r="P20" s="293">
        <v>446</v>
      </c>
      <c r="Q20" s="274" t="s">
        <v>1164</v>
      </c>
      <c r="R20" s="94"/>
      <c r="S20" s="94" t="s">
        <v>620</v>
      </c>
      <c r="T20" s="94"/>
      <c r="U20" s="94"/>
      <c r="V20" s="271" t="s">
        <v>1163</v>
      </c>
      <c r="W20" s="94" t="s">
        <v>546</v>
      </c>
      <c r="Z20" s="94" t="s">
        <v>584</v>
      </c>
      <c r="AA20" s="94" t="s">
        <v>607</v>
      </c>
    </row>
    <row r="21" spans="1:29" s="271" customFormat="1" ht="25.5" customHeight="1" x14ac:dyDescent="0.2">
      <c r="A21" s="178" t="s">
        <v>611</v>
      </c>
      <c r="B21" s="174" t="s">
        <v>1165</v>
      </c>
      <c r="C21" s="314"/>
      <c r="D21" s="176" t="s">
        <v>952</v>
      </c>
      <c r="E21" s="316"/>
      <c r="F21" s="316"/>
      <c r="G21" s="316"/>
      <c r="H21" s="316"/>
      <c r="I21" s="221">
        <v>40947</v>
      </c>
      <c r="J21" s="178">
        <v>4</v>
      </c>
      <c r="K21" s="35"/>
      <c r="L21" s="35"/>
      <c r="M21" s="35"/>
      <c r="N21" s="289">
        <v>502583</v>
      </c>
      <c r="O21" s="289">
        <v>0</v>
      </c>
      <c r="P21" s="289">
        <v>137914</v>
      </c>
      <c r="Q21" s="273" t="s">
        <v>1272</v>
      </c>
      <c r="R21" s="178"/>
      <c r="S21" s="94" t="s">
        <v>620</v>
      </c>
      <c r="T21" s="35"/>
      <c r="U21" s="35"/>
      <c r="V21" s="178" t="s">
        <v>1131</v>
      </c>
      <c r="W21" s="178" t="s">
        <v>543</v>
      </c>
      <c r="X21" s="35"/>
      <c r="Y21" s="35"/>
      <c r="Z21" s="178" t="s">
        <v>451</v>
      </c>
      <c r="AA21" s="178" t="s">
        <v>656</v>
      </c>
      <c r="AB21" s="35"/>
      <c r="AC21" s="178"/>
    </row>
    <row r="22" spans="1:29" s="271" customFormat="1" ht="25.5" customHeight="1" x14ac:dyDescent="0.2">
      <c r="A22" s="178" t="s">
        <v>611</v>
      </c>
      <c r="B22" s="174" t="s">
        <v>1166</v>
      </c>
      <c r="C22" s="314"/>
      <c r="D22" s="176" t="s">
        <v>952</v>
      </c>
      <c r="E22" s="316"/>
      <c r="F22" s="316"/>
      <c r="G22" s="316"/>
      <c r="H22" s="316"/>
      <c r="I22" s="214">
        <v>40966</v>
      </c>
      <c r="J22" s="178">
        <v>3</v>
      </c>
      <c r="K22" s="35"/>
      <c r="L22" s="35"/>
      <c r="M22" s="35"/>
      <c r="N22" s="289">
        <v>357891</v>
      </c>
      <c r="O22" s="289">
        <v>0</v>
      </c>
      <c r="P22" s="289">
        <v>106745</v>
      </c>
      <c r="Q22" s="273" t="s">
        <v>1273</v>
      </c>
      <c r="R22" s="35"/>
      <c r="S22" s="94" t="s">
        <v>620</v>
      </c>
      <c r="T22" s="35"/>
      <c r="U22" s="35"/>
      <c r="V22" s="178" t="s">
        <v>1131</v>
      </c>
      <c r="W22" s="178" t="s">
        <v>543</v>
      </c>
      <c r="X22" s="35"/>
      <c r="Y22" s="35"/>
      <c r="Z22" s="178" t="s">
        <v>451</v>
      </c>
      <c r="AA22" s="178" t="s">
        <v>656</v>
      </c>
      <c r="AB22" s="35"/>
      <c r="AC22" s="178"/>
    </row>
    <row r="23" spans="1:29" s="271" customFormat="1" ht="25.5" customHeight="1" x14ac:dyDescent="0.2">
      <c r="A23" s="178" t="s">
        <v>611</v>
      </c>
      <c r="B23" s="174" t="s">
        <v>1167</v>
      </c>
      <c r="C23" s="314"/>
      <c r="D23" s="176" t="s">
        <v>952</v>
      </c>
      <c r="E23" s="316"/>
      <c r="F23" s="316"/>
      <c r="G23" s="316"/>
      <c r="H23" s="316"/>
      <c r="I23" s="221">
        <v>40955</v>
      </c>
      <c r="J23" s="178">
        <v>2</v>
      </c>
      <c r="K23" s="35"/>
      <c r="L23" s="35"/>
      <c r="M23" s="35"/>
      <c r="N23" s="289">
        <v>140184</v>
      </c>
      <c r="O23" s="289">
        <v>0</v>
      </c>
      <c r="P23" s="289">
        <v>40184</v>
      </c>
      <c r="Q23" s="273" t="s">
        <v>1274</v>
      </c>
      <c r="R23" s="94" t="s">
        <v>620</v>
      </c>
      <c r="S23" s="178"/>
      <c r="T23" s="35"/>
      <c r="U23" s="35"/>
      <c r="V23" s="178" t="s">
        <v>1131</v>
      </c>
      <c r="W23" s="178" t="s">
        <v>543</v>
      </c>
      <c r="X23" s="35"/>
      <c r="Y23" s="35"/>
      <c r="Z23" s="178" t="s">
        <v>451</v>
      </c>
      <c r="AA23" s="178" t="s">
        <v>656</v>
      </c>
      <c r="AB23" s="35"/>
      <c r="AC23" s="178"/>
    </row>
    <row r="24" spans="1:29" s="271" customFormat="1" ht="25.5" customHeight="1" x14ac:dyDescent="0.2">
      <c r="A24" s="178" t="s">
        <v>611</v>
      </c>
      <c r="B24" s="174" t="s">
        <v>1168</v>
      </c>
      <c r="C24" s="314"/>
      <c r="D24" s="176" t="s">
        <v>1169</v>
      </c>
      <c r="I24" s="221">
        <v>40954</v>
      </c>
      <c r="J24" s="94">
        <v>3</v>
      </c>
      <c r="N24" s="293">
        <v>406824</v>
      </c>
      <c r="O24" s="293">
        <v>0</v>
      </c>
      <c r="P24" s="293">
        <v>122099</v>
      </c>
      <c r="Q24" s="274" t="s">
        <v>1275</v>
      </c>
      <c r="R24" s="94" t="s">
        <v>620</v>
      </c>
      <c r="S24" s="94"/>
      <c r="T24" s="94"/>
      <c r="U24" s="94"/>
      <c r="V24" s="178" t="s">
        <v>448</v>
      </c>
      <c r="W24" s="178" t="s">
        <v>543</v>
      </c>
      <c r="Z24" s="178" t="s">
        <v>451</v>
      </c>
      <c r="AA24" s="178" t="s">
        <v>656</v>
      </c>
    </row>
    <row r="25" spans="1:29" s="271" customFormat="1" ht="25.5" customHeight="1" x14ac:dyDescent="0.2">
      <c r="A25" s="178" t="s">
        <v>611</v>
      </c>
      <c r="B25" s="174" t="s">
        <v>1170</v>
      </c>
      <c r="C25" s="94"/>
      <c r="D25" s="271" t="s">
        <v>782</v>
      </c>
      <c r="I25" s="190">
        <v>40954</v>
      </c>
      <c r="J25" s="94">
        <v>3</v>
      </c>
      <c r="N25" s="293">
        <v>283576</v>
      </c>
      <c r="O25" s="293">
        <v>0</v>
      </c>
      <c r="P25" s="293">
        <v>72375</v>
      </c>
      <c r="Q25" s="274" t="s">
        <v>1276</v>
      </c>
      <c r="R25" s="94"/>
      <c r="S25" s="94" t="s">
        <v>620</v>
      </c>
      <c r="T25" s="94"/>
      <c r="U25" s="94"/>
      <c r="V25" s="178" t="s">
        <v>448</v>
      </c>
      <c r="W25" s="178" t="s">
        <v>543</v>
      </c>
      <c r="Z25" s="94" t="s">
        <v>575</v>
      </c>
      <c r="AA25" s="94" t="s">
        <v>614</v>
      </c>
    </row>
    <row r="26" spans="1:29" s="271" customFormat="1" ht="25.5" customHeight="1" x14ac:dyDescent="0.2">
      <c r="A26" s="178" t="s">
        <v>611</v>
      </c>
      <c r="B26" s="174" t="s">
        <v>1171</v>
      </c>
      <c r="C26" s="94"/>
      <c r="D26" s="271" t="s">
        <v>822</v>
      </c>
      <c r="I26" s="190">
        <v>40955</v>
      </c>
      <c r="J26" s="94">
        <v>3</v>
      </c>
      <c r="N26" s="293">
        <v>201577</v>
      </c>
      <c r="O26" s="293">
        <v>0</v>
      </c>
      <c r="P26" s="293">
        <v>69242</v>
      </c>
      <c r="Q26" s="274" t="s">
        <v>857</v>
      </c>
      <c r="R26" s="94" t="s">
        <v>620</v>
      </c>
      <c r="S26" s="94"/>
      <c r="T26" s="94"/>
      <c r="U26" s="94"/>
      <c r="V26" s="178" t="s">
        <v>448</v>
      </c>
      <c r="W26" s="178" t="s">
        <v>543</v>
      </c>
      <c r="Z26" s="94" t="s">
        <v>14</v>
      </c>
      <c r="AA26" s="94" t="s">
        <v>607</v>
      </c>
    </row>
    <row r="27" spans="1:29" s="271" customFormat="1" ht="25.5" customHeight="1" x14ac:dyDescent="0.2">
      <c r="A27" s="178" t="s">
        <v>611</v>
      </c>
      <c r="B27" s="174" t="s">
        <v>1179</v>
      </c>
      <c r="C27" s="94"/>
      <c r="D27" s="271" t="s">
        <v>1159</v>
      </c>
      <c r="E27" s="271" t="s">
        <v>1152</v>
      </c>
      <c r="I27" s="190">
        <v>40954</v>
      </c>
      <c r="J27" s="94">
        <v>3</v>
      </c>
      <c r="N27" s="293">
        <v>299443</v>
      </c>
      <c r="O27" s="293">
        <v>0</v>
      </c>
      <c r="P27" s="293">
        <v>102869</v>
      </c>
      <c r="Q27" s="274" t="s">
        <v>1277</v>
      </c>
      <c r="R27" s="94"/>
      <c r="S27" s="94" t="s">
        <v>620</v>
      </c>
      <c r="T27" s="94"/>
      <c r="U27" s="94"/>
      <c r="V27" s="178" t="s">
        <v>448</v>
      </c>
      <c r="W27" s="178" t="s">
        <v>543</v>
      </c>
      <c r="Z27" s="94" t="s">
        <v>584</v>
      </c>
      <c r="AA27" s="94" t="s">
        <v>607</v>
      </c>
    </row>
    <row r="28" spans="1:29" s="271" customFormat="1" ht="25.5" customHeight="1" x14ac:dyDescent="0.2">
      <c r="A28" s="178" t="s">
        <v>611</v>
      </c>
      <c r="B28" s="174" t="s">
        <v>1180</v>
      </c>
      <c r="C28" s="94"/>
      <c r="D28" s="271" t="s">
        <v>688</v>
      </c>
      <c r="I28" s="190">
        <v>40954</v>
      </c>
      <c r="J28" s="94">
        <v>3</v>
      </c>
      <c r="N28" s="293">
        <v>662233</v>
      </c>
      <c r="O28" s="293">
        <v>140555</v>
      </c>
      <c r="P28" s="293">
        <v>213445</v>
      </c>
      <c r="Q28" s="274" t="s">
        <v>1278</v>
      </c>
      <c r="R28" s="94"/>
      <c r="S28" s="94" t="s">
        <v>620</v>
      </c>
      <c r="T28" s="94"/>
      <c r="U28" s="94"/>
      <c r="V28" s="178" t="s">
        <v>448</v>
      </c>
      <c r="W28" s="178" t="s">
        <v>543</v>
      </c>
      <c r="Z28" s="94" t="s">
        <v>500</v>
      </c>
      <c r="AA28" s="272" t="s">
        <v>614</v>
      </c>
    </row>
    <row r="29" spans="1:29" s="271" customFormat="1" ht="19.149999999999999" customHeight="1" x14ac:dyDescent="0.2">
      <c r="A29" s="178" t="s">
        <v>611</v>
      </c>
      <c r="B29" s="174" t="s">
        <v>1183</v>
      </c>
      <c r="C29" s="94"/>
      <c r="D29" s="271" t="s">
        <v>770</v>
      </c>
      <c r="I29" s="221">
        <v>40956</v>
      </c>
      <c r="J29" s="94">
        <v>3</v>
      </c>
      <c r="N29" s="293">
        <v>300000</v>
      </c>
      <c r="O29" s="293">
        <v>0</v>
      </c>
      <c r="P29" s="293">
        <v>78021</v>
      </c>
      <c r="Q29" s="274" t="s">
        <v>1204</v>
      </c>
      <c r="R29" s="94"/>
      <c r="S29" s="94" t="s">
        <v>620</v>
      </c>
      <c r="T29" s="94"/>
      <c r="U29" s="94"/>
      <c r="V29" s="178" t="s">
        <v>448</v>
      </c>
      <c r="W29" s="178" t="s">
        <v>543</v>
      </c>
      <c r="Z29" s="94" t="s">
        <v>547</v>
      </c>
      <c r="AA29" s="272" t="s">
        <v>614</v>
      </c>
    </row>
    <row r="30" spans="1:29" s="271" customFormat="1" ht="18" customHeight="1" x14ac:dyDescent="0.2">
      <c r="A30" s="178" t="s">
        <v>611</v>
      </c>
      <c r="B30" s="174" t="s">
        <v>1181</v>
      </c>
      <c r="C30" s="94"/>
      <c r="D30" s="271" t="s">
        <v>770</v>
      </c>
      <c r="I30" s="94" t="s">
        <v>1218</v>
      </c>
      <c r="J30" s="94"/>
      <c r="N30" s="293"/>
      <c r="O30" s="293">
        <v>0</v>
      </c>
      <c r="P30" s="293"/>
      <c r="Q30" s="274" t="s">
        <v>1205</v>
      </c>
      <c r="R30" s="178" t="s">
        <v>620</v>
      </c>
      <c r="S30" s="94"/>
      <c r="T30" s="94"/>
      <c r="U30" s="94"/>
      <c r="V30" s="178" t="s">
        <v>448</v>
      </c>
      <c r="W30" s="178" t="s">
        <v>543</v>
      </c>
      <c r="Z30" s="94" t="s">
        <v>547</v>
      </c>
      <c r="AA30" s="272" t="s">
        <v>614</v>
      </c>
    </row>
    <row r="31" spans="1:29" s="271" customFormat="1" ht="25.5" customHeight="1" x14ac:dyDescent="0.2">
      <c r="A31" s="178" t="s">
        <v>611</v>
      </c>
      <c r="B31" s="174" t="s">
        <v>1182</v>
      </c>
      <c r="C31" s="94"/>
      <c r="D31" s="271" t="s">
        <v>922</v>
      </c>
      <c r="I31" s="221">
        <v>40956</v>
      </c>
      <c r="J31" s="94">
        <v>3</v>
      </c>
      <c r="N31" s="293">
        <v>333510</v>
      </c>
      <c r="O31" s="293">
        <v>0</v>
      </c>
      <c r="P31" s="293">
        <v>89524</v>
      </c>
      <c r="Q31" s="274" t="s">
        <v>1279</v>
      </c>
      <c r="S31" s="178" t="s">
        <v>620</v>
      </c>
      <c r="T31" s="94"/>
      <c r="U31" s="94"/>
      <c r="V31" s="178" t="s">
        <v>448</v>
      </c>
      <c r="W31" s="178" t="s">
        <v>543</v>
      </c>
      <c r="Z31" s="94" t="s">
        <v>14</v>
      </c>
      <c r="AA31" s="94" t="s">
        <v>607</v>
      </c>
    </row>
    <row r="32" spans="1:29" s="271" customFormat="1" ht="25.5" customHeight="1" x14ac:dyDescent="0.2">
      <c r="A32" s="178" t="s">
        <v>611</v>
      </c>
      <c r="B32" s="174" t="s">
        <v>1185</v>
      </c>
      <c r="C32" s="94"/>
      <c r="D32" s="271" t="s">
        <v>638</v>
      </c>
      <c r="I32" s="221">
        <v>40954</v>
      </c>
      <c r="J32" s="94">
        <v>3</v>
      </c>
      <c r="N32" s="293">
        <v>407812</v>
      </c>
      <c r="O32" s="293">
        <v>0</v>
      </c>
      <c r="P32" s="293">
        <v>124753</v>
      </c>
      <c r="Q32" s="274" t="s">
        <v>691</v>
      </c>
      <c r="R32" s="178" t="s">
        <v>620</v>
      </c>
      <c r="S32" s="94"/>
      <c r="T32" s="94"/>
      <c r="U32" s="94"/>
      <c r="V32" s="178" t="s">
        <v>448</v>
      </c>
      <c r="W32" s="178" t="s">
        <v>543</v>
      </c>
      <c r="Z32" s="178" t="s">
        <v>613</v>
      </c>
      <c r="AA32" s="272" t="s">
        <v>614</v>
      </c>
    </row>
    <row r="33" spans="1:250" s="271" customFormat="1" ht="25.5" customHeight="1" x14ac:dyDescent="0.2">
      <c r="A33" s="178" t="s">
        <v>611</v>
      </c>
      <c r="B33" s="174" t="s">
        <v>1186</v>
      </c>
      <c r="C33" s="94"/>
      <c r="D33" s="271" t="s">
        <v>705</v>
      </c>
      <c r="I33" s="190">
        <v>40952</v>
      </c>
      <c r="J33" s="94">
        <v>4</v>
      </c>
      <c r="N33" s="293">
        <v>527308</v>
      </c>
      <c r="O33" s="293">
        <v>0</v>
      </c>
      <c r="P33" s="293">
        <v>163668</v>
      </c>
      <c r="Q33" s="274" t="s">
        <v>1202</v>
      </c>
      <c r="R33" s="178" t="s">
        <v>620</v>
      </c>
      <c r="S33" s="94"/>
      <c r="T33" s="94"/>
      <c r="U33" s="94"/>
      <c r="V33" s="178" t="s">
        <v>447</v>
      </c>
      <c r="W33" s="178" t="s">
        <v>543</v>
      </c>
      <c r="Z33" s="94" t="s">
        <v>584</v>
      </c>
      <c r="AA33" s="94" t="s">
        <v>607</v>
      </c>
    </row>
    <row r="34" spans="1:250" s="271" customFormat="1" ht="25.5" customHeight="1" x14ac:dyDescent="0.2">
      <c r="A34" s="178" t="s">
        <v>1100</v>
      </c>
      <c r="B34" s="174" t="s">
        <v>1187</v>
      </c>
      <c r="C34" s="94">
        <v>995777</v>
      </c>
      <c r="D34" s="271" t="s">
        <v>709</v>
      </c>
      <c r="I34" s="221">
        <v>40954</v>
      </c>
      <c r="J34" s="94">
        <v>3</v>
      </c>
      <c r="N34" s="293">
        <v>122265</v>
      </c>
      <c r="O34" s="293">
        <v>52982</v>
      </c>
      <c r="P34" s="293">
        <v>33623</v>
      </c>
      <c r="Q34" s="274" t="s">
        <v>1206</v>
      </c>
      <c r="R34" s="178"/>
      <c r="S34" s="94" t="s">
        <v>620</v>
      </c>
      <c r="T34" s="94"/>
      <c r="U34" s="94"/>
      <c r="V34" s="178" t="s">
        <v>1222</v>
      </c>
      <c r="W34" s="178" t="s">
        <v>12</v>
      </c>
      <c r="X34" s="94" t="s">
        <v>731</v>
      </c>
      <c r="Z34" s="178" t="s">
        <v>613</v>
      </c>
      <c r="AA34" s="272" t="s">
        <v>614</v>
      </c>
      <c r="AB34" s="94" t="s">
        <v>545</v>
      </c>
    </row>
    <row r="35" spans="1:250" s="271" customFormat="1" ht="25.5" customHeight="1" x14ac:dyDescent="0.2">
      <c r="A35" s="178" t="s">
        <v>611</v>
      </c>
      <c r="B35" s="174" t="s">
        <v>1188</v>
      </c>
      <c r="C35" s="94"/>
      <c r="D35" s="271" t="s">
        <v>983</v>
      </c>
      <c r="I35" s="190">
        <v>40968</v>
      </c>
      <c r="J35" s="94">
        <v>2</v>
      </c>
      <c r="N35" s="293">
        <v>31934</v>
      </c>
      <c r="O35" s="293">
        <v>7025</v>
      </c>
      <c r="P35" s="293">
        <v>13412</v>
      </c>
      <c r="Q35" s="274" t="s">
        <v>1280</v>
      </c>
      <c r="R35" s="178"/>
      <c r="S35" s="94" t="s">
        <v>620</v>
      </c>
      <c r="T35" s="94"/>
      <c r="U35" s="94"/>
      <c r="V35" s="178" t="s">
        <v>448</v>
      </c>
      <c r="W35" s="178" t="s">
        <v>543</v>
      </c>
      <c r="Y35" s="178" t="s">
        <v>614</v>
      </c>
      <c r="Z35" s="178" t="s">
        <v>449</v>
      </c>
      <c r="AA35" s="178" t="s">
        <v>614</v>
      </c>
    </row>
    <row r="36" spans="1:250" s="178" customFormat="1" ht="21" customHeight="1" x14ac:dyDescent="0.2">
      <c r="A36" s="178" t="s">
        <v>611</v>
      </c>
      <c r="B36" s="94" t="s">
        <v>1189</v>
      </c>
      <c r="C36" s="174"/>
      <c r="D36" s="195" t="s">
        <v>1034</v>
      </c>
      <c r="I36" s="190">
        <v>40956</v>
      </c>
      <c r="J36" s="178">
        <v>3</v>
      </c>
      <c r="K36" s="35"/>
      <c r="L36" s="35"/>
      <c r="M36" s="35"/>
      <c r="N36" s="291">
        <v>330075</v>
      </c>
      <c r="O36" s="291">
        <v>0</v>
      </c>
      <c r="P36" s="291">
        <v>96689</v>
      </c>
      <c r="Q36" s="273" t="s">
        <v>1281</v>
      </c>
      <c r="S36" s="178" t="s">
        <v>620</v>
      </c>
      <c r="T36" s="35"/>
      <c r="U36" s="35"/>
      <c r="V36" s="178" t="s">
        <v>448</v>
      </c>
      <c r="W36" s="178" t="s">
        <v>543</v>
      </c>
      <c r="X36" s="35"/>
      <c r="Y36" s="35"/>
      <c r="Z36" s="178" t="s">
        <v>547</v>
      </c>
      <c r="AA36" s="178" t="s">
        <v>614</v>
      </c>
      <c r="AB36" s="35"/>
    </row>
    <row r="37" spans="1:250" s="271" customFormat="1" ht="25.5" customHeight="1" x14ac:dyDescent="0.2">
      <c r="A37" s="178" t="s">
        <v>632</v>
      </c>
      <c r="B37" s="174" t="s">
        <v>1190</v>
      </c>
      <c r="C37" s="94">
        <v>995634</v>
      </c>
      <c r="D37" s="271" t="s">
        <v>1207</v>
      </c>
      <c r="I37" s="221">
        <v>40535</v>
      </c>
      <c r="J37" s="94">
        <v>2</v>
      </c>
      <c r="N37" s="293">
        <v>40740</v>
      </c>
      <c r="O37" s="293">
        <v>0</v>
      </c>
      <c r="P37" s="293">
        <v>0</v>
      </c>
      <c r="Q37" s="274" t="s">
        <v>1209</v>
      </c>
      <c r="R37" s="94"/>
      <c r="S37" s="94" t="s">
        <v>620</v>
      </c>
      <c r="T37" s="94"/>
      <c r="U37" s="94"/>
      <c r="V37" s="178" t="s">
        <v>1208</v>
      </c>
      <c r="W37" s="94" t="s">
        <v>546</v>
      </c>
      <c r="Z37" s="94" t="s">
        <v>574</v>
      </c>
      <c r="AA37" s="94" t="s">
        <v>614</v>
      </c>
      <c r="AB37" s="94" t="s">
        <v>545</v>
      </c>
    </row>
    <row r="38" spans="1:250" s="271" customFormat="1" ht="25.5" customHeight="1" x14ac:dyDescent="0.2">
      <c r="A38" s="178" t="s">
        <v>1100</v>
      </c>
      <c r="B38" s="174" t="s">
        <v>1210</v>
      </c>
      <c r="C38" s="94">
        <v>995778</v>
      </c>
      <c r="D38" s="271" t="s">
        <v>1211</v>
      </c>
      <c r="I38" s="221">
        <v>40955</v>
      </c>
      <c r="J38" s="94">
        <v>1</v>
      </c>
      <c r="N38" s="293">
        <v>2000</v>
      </c>
      <c r="O38" s="293">
        <v>0</v>
      </c>
      <c r="P38" s="293">
        <v>0</v>
      </c>
      <c r="Q38" s="274" t="s">
        <v>1212</v>
      </c>
      <c r="R38" s="94" t="s">
        <v>620</v>
      </c>
      <c r="S38" s="94"/>
      <c r="T38" s="94"/>
      <c r="U38" s="94"/>
      <c r="V38" s="178" t="s">
        <v>1214</v>
      </c>
      <c r="W38" s="94" t="s">
        <v>12</v>
      </c>
      <c r="X38" s="187" t="s">
        <v>1213</v>
      </c>
      <c r="Z38" s="94" t="s">
        <v>500</v>
      </c>
      <c r="AA38" s="94" t="s">
        <v>614</v>
      </c>
      <c r="AB38" s="94" t="s">
        <v>545</v>
      </c>
    </row>
    <row r="39" spans="1:250" s="271" customFormat="1" ht="25.5" customHeight="1" x14ac:dyDescent="0.2">
      <c r="A39" s="178" t="s">
        <v>611</v>
      </c>
      <c r="B39" s="174" t="s">
        <v>1215</v>
      </c>
      <c r="C39" s="94"/>
      <c r="D39" s="271" t="s">
        <v>922</v>
      </c>
      <c r="H39" s="306"/>
      <c r="I39" s="221">
        <v>40956</v>
      </c>
      <c r="J39" s="94">
        <v>3</v>
      </c>
      <c r="K39" s="306"/>
      <c r="L39" s="306"/>
      <c r="M39" s="306"/>
      <c r="N39" s="293">
        <v>61837</v>
      </c>
      <c r="O39" s="293">
        <v>0</v>
      </c>
      <c r="P39" s="293">
        <v>21243</v>
      </c>
      <c r="Q39" s="274" t="s">
        <v>1284</v>
      </c>
      <c r="S39" s="178" t="s">
        <v>620</v>
      </c>
      <c r="T39" s="94"/>
      <c r="U39" s="307"/>
      <c r="V39" s="178" t="s">
        <v>448</v>
      </c>
      <c r="W39" s="178" t="s">
        <v>543</v>
      </c>
      <c r="Y39" s="306"/>
      <c r="Z39" s="94" t="s">
        <v>14</v>
      </c>
      <c r="AA39" s="94" t="s">
        <v>607</v>
      </c>
    </row>
    <row r="40" spans="1:250" s="271" customFormat="1" ht="25.5" customHeight="1" x14ac:dyDescent="0.2">
      <c r="A40" s="178" t="s">
        <v>611</v>
      </c>
      <c r="B40" s="174" t="s">
        <v>1216</v>
      </c>
      <c r="C40" s="94"/>
      <c r="D40" s="271" t="s">
        <v>922</v>
      </c>
      <c r="H40" s="306"/>
      <c r="I40" s="221">
        <v>40956</v>
      </c>
      <c r="J40" s="94">
        <v>3</v>
      </c>
      <c r="K40" s="306"/>
      <c r="L40" s="306"/>
      <c r="M40" s="306"/>
      <c r="N40" s="293">
        <v>199268</v>
      </c>
      <c r="O40" s="293">
        <v>0</v>
      </c>
      <c r="P40" s="293">
        <v>50823</v>
      </c>
      <c r="Q40" s="274" t="s">
        <v>1285</v>
      </c>
      <c r="S40" s="178" t="s">
        <v>620</v>
      </c>
      <c r="T40" s="94"/>
      <c r="U40" s="307"/>
      <c r="V40" s="178" t="s">
        <v>448</v>
      </c>
      <c r="W40" s="178" t="s">
        <v>543</v>
      </c>
      <c r="Y40" s="306"/>
      <c r="Z40" s="94" t="s">
        <v>14</v>
      </c>
      <c r="AA40" s="94" t="s">
        <v>607</v>
      </c>
    </row>
    <row r="41" spans="1:250" s="271" customFormat="1" ht="25.5" customHeight="1" x14ac:dyDescent="0.2">
      <c r="A41" s="178" t="s">
        <v>611</v>
      </c>
      <c r="B41" s="174" t="s">
        <v>1217</v>
      </c>
      <c r="C41" s="94"/>
      <c r="D41" s="271" t="s">
        <v>969</v>
      </c>
      <c r="I41" s="221">
        <v>40956</v>
      </c>
      <c r="J41" s="94">
        <v>3</v>
      </c>
      <c r="N41" s="293">
        <v>312164</v>
      </c>
      <c r="O41" s="293">
        <v>0</v>
      </c>
      <c r="P41" s="293">
        <v>82192</v>
      </c>
      <c r="Q41" s="274" t="s">
        <v>1286</v>
      </c>
      <c r="R41" s="94"/>
      <c r="S41" s="178" t="s">
        <v>620</v>
      </c>
      <c r="T41" s="94"/>
      <c r="U41" s="94"/>
      <c r="V41" s="178" t="s">
        <v>448</v>
      </c>
      <c r="W41" s="178" t="s">
        <v>543</v>
      </c>
      <c r="X41" s="35"/>
      <c r="Y41" s="35"/>
      <c r="Z41" s="178" t="s">
        <v>547</v>
      </c>
      <c r="AA41" s="178" t="s">
        <v>614</v>
      </c>
      <c r="AB41" s="94"/>
    </row>
    <row r="42" spans="1:250" s="271" customFormat="1" ht="25.5" customHeight="1" x14ac:dyDescent="0.2">
      <c r="A42" s="178" t="s">
        <v>611</v>
      </c>
      <c r="B42" s="174" t="s">
        <v>1219</v>
      </c>
      <c r="C42" s="94">
        <v>995886</v>
      </c>
      <c r="D42" s="271" t="s">
        <v>1220</v>
      </c>
      <c r="E42" s="271" t="s">
        <v>789</v>
      </c>
      <c r="I42" s="221">
        <v>40956</v>
      </c>
      <c r="J42" s="94">
        <v>3</v>
      </c>
      <c r="N42" s="293">
        <v>360728</v>
      </c>
      <c r="O42" s="293">
        <v>0</v>
      </c>
      <c r="P42" s="293">
        <v>90744</v>
      </c>
      <c r="Q42" s="274" t="s">
        <v>1294</v>
      </c>
      <c r="R42" s="94" t="s">
        <v>620</v>
      </c>
      <c r="S42" s="94"/>
      <c r="T42" s="94"/>
      <c r="U42" s="94"/>
      <c r="V42" s="178" t="s">
        <v>448</v>
      </c>
      <c r="W42" s="178" t="s">
        <v>543</v>
      </c>
      <c r="X42" s="187"/>
      <c r="Z42" s="94" t="s">
        <v>516</v>
      </c>
      <c r="AA42" s="94" t="s">
        <v>614</v>
      </c>
      <c r="AB42" s="94" t="s">
        <v>545</v>
      </c>
    </row>
    <row r="43" spans="1:250" s="271" customFormat="1" ht="25.5" customHeight="1" x14ac:dyDescent="0.2">
      <c r="A43" s="178" t="s">
        <v>611</v>
      </c>
      <c r="B43" s="174" t="s">
        <v>1233</v>
      </c>
      <c r="C43" s="94"/>
      <c r="D43" s="271" t="s">
        <v>925</v>
      </c>
      <c r="E43" s="271" t="s">
        <v>1239</v>
      </c>
      <c r="F43" s="271" t="s">
        <v>705</v>
      </c>
      <c r="I43" s="221">
        <v>40962</v>
      </c>
      <c r="J43" s="94">
        <v>4</v>
      </c>
      <c r="N43" s="293">
        <v>482333</v>
      </c>
      <c r="O43" s="293">
        <v>0</v>
      </c>
      <c r="P43" s="293">
        <v>165505</v>
      </c>
      <c r="Q43" s="274" t="s">
        <v>1240</v>
      </c>
      <c r="R43" s="94" t="s">
        <v>620</v>
      </c>
      <c r="S43" s="94"/>
      <c r="T43" s="94"/>
      <c r="U43" s="94"/>
      <c r="V43" s="178" t="s">
        <v>447</v>
      </c>
      <c r="W43" s="178" t="s">
        <v>543</v>
      </c>
      <c r="X43" s="187"/>
      <c r="Z43" s="94" t="s">
        <v>584</v>
      </c>
      <c r="AA43" s="94" t="s">
        <v>607</v>
      </c>
      <c r="AB43" s="94"/>
    </row>
    <row r="44" spans="1:250" s="271" customFormat="1" ht="25.5" customHeight="1" x14ac:dyDescent="0.2">
      <c r="A44" s="175" t="s">
        <v>611</v>
      </c>
      <c r="B44" s="212" t="s">
        <v>1234</v>
      </c>
      <c r="C44" s="193">
        <v>995843</v>
      </c>
      <c r="D44" s="195" t="s">
        <v>898</v>
      </c>
      <c r="E44" s="195"/>
      <c r="F44" s="195"/>
      <c r="G44" s="195"/>
      <c r="H44" s="190">
        <v>40819</v>
      </c>
      <c r="I44" s="221">
        <v>40962</v>
      </c>
      <c r="J44" s="94">
        <v>1</v>
      </c>
      <c r="N44" s="291">
        <v>12000</v>
      </c>
      <c r="O44" s="294">
        <v>2688</v>
      </c>
      <c r="P44" s="294">
        <v>5088</v>
      </c>
      <c r="Q44" s="95" t="s">
        <v>1295</v>
      </c>
      <c r="R44" s="94" t="s">
        <v>620</v>
      </c>
      <c r="S44" s="95"/>
      <c r="T44" s="97"/>
      <c r="U44" s="95" t="s">
        <v>900</v>
      </c>
      <c r="V44" s="178" t="s">
        <v>448</v>
      </c>
      <c r="W44" s="178" t="s">
        <v>543</v>
      </c>
      <c r="Y44" s="178" t="s">
        <v>614</v>
      </c>
      <c r="Z44" s="178" t="s">
        <v>449</v>
      </c>
      <c r="AA44" s="178" t="s">
        <v>614</v>
      </c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</row>
    <row r="45" spans="1:250" s="271" customFormat="1" ht="25.5" customHeight="1" x14ac:dyDescent="0.2">
      <c r="A45" s="175" t="s">
        <v>604</v>
      </c>
      <c r="B45" s="212" t="s">
        <v>1235</v>
      </c>
      <c r="C45" s="193"/>
      <c r="D45" s="188" t="s">
        <v>811</v>
      </c>
      <c r="E45" s="188" t="s">
        <v>663</v>
      </c>
      <c r="F45" s="188"/>
      <c r="G45" s="188"/>
      <c r="H45" s="190"/>
      <c r="I45" s="221">
        <v>40963</v>
      </c>
      <c r="J45" s="94">
        <v>4</v>
      </c>
      <c r="N45" s="289">
        <v>517125</v>
      </c>
      <c r="O45" s="317">
        <v>0</v>
      </c>
      <c r="P45" s="295">
        <v>177455</v>
      </c>
      <c r="Q45" s="95" t="s">
        <v>1236</v>
      </c>
      <c r="R45" s="95" t="s">
        <v>620</v>
      </c>
      <c r="S45" s="95"/>
      <c r="T45" s="97"/>
      <c r="U45" s="95"/>
      <c r="V45" s="94" t="s">
        <v>447</v>
      </c>
      <c r="W45" s="95" t="s">
        <v>543</v>
      </c>
      <c r="X45" s="178"/>
      <c r="Y45" s="178"/>
      <c r="Z45" s="95" t="s">
        <v>584</v>
      </c>
      <c r="AA45" s="95" t="s">
        <v>607</v>
      </c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</row>
    <row r="46" spans="1:250" s="271" customFormat="1" ht="25.5" customHeight="1" x14ac:dyDescent="0.2">
      <c r="A46" s="175" t="s">
        <v>604</v>
      </c>
      <c r="B46" s="212" t="s">
        <v>1237</v>
      </c>
      <c r="C46" s="193"/>
      <c r="D46" s="188" t="s">
        <v>729</v>
      </c>
      <c r="E46" s="188"/>
      <c r="F46" s="188"/>
      <c r="G46" s="188"/>
      <c r="H46" s="190"/>
      <c r="I46" s="190">
        <v>40962</v>
      </c>
      <c r="J46" s="94">
        <v>4</v>
      </c>
      <c r="N46" s="289">
        <v>62074</v>
      </c>
      <c r="O46" s="317">
        <v>0</v>
      </c>
      <c r="P46" s="295">
        <v>21301</v>
      </c>
      <c r="Q46" s="95" t="s">
        <v>1238</v>
      </c>
      <c r="R46" s="95" t="s">
        <v>620</v>
      </c>
      <c r="S46" s="95"/>
      <c r="T46" s="97"/>
      <c r="U46" s="95"/>
      <c r="V46" s="94" t="s">
        <v>447</v>
      </c>
      <c r="W46" s="95" t="s">
        <v>543</v>
      </c>
      <c r="X46" s="178"/>
      <c r="Y46" s="178"/>
      <c r="Z46" s="95" t="s">
        <v>584</v>
      </c>
      <c r="AA46" s="95" t="s">
        <v>607</v>
      </c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</row>
    <row r="47" spans="1:250" s="34" customFormat="1" ht="25.5" customHeight="1" x14ac:dyDescent="0.2">
      <c r="A47" s="175" t="s">
        <v>604</v>
      </c>
      <c r="B47" s="212" t="s">
        <v>1241</v>
      </c>
      <c r="C47" s="318"/>
      <c r="D47" s="188" t="s">
        <v>606</v>
      </c>
      <c r="E47" s="98"/>
      <c r="F47" s="98"/>
      <c r="G47" s="98"/>
      <c r="H47" s="98"/>
      <c r="I47" s="221">
        <v>40963</v>
      </c>
      <c r="J47" s="94">
        <v>4</v>
      </c>
      <c r="K47" s="271"/>
      <c r="L47" s="271"/>
      <c r="M47" s="271"/>
      <c r="N47" s="289">
        <v>390967</v>
      </c>
      <c r="O47" s="317">
        <v>0</v>
      </c>
      <c r="P47" s="295">
        <v>104889</v>
      </c>
      <c r="Q47" s="273" t="s">
        <v>1242</v>
      </c>
      <c r="R47" s="95" t="s">
        <v>620</v>
      </c>
      <c r="S47" s="97"/>
      <c r="T47" s="97"/>
      <c r="U47" s="97"/>
      <c r="V47" s="95" t="s">
        <v>447</v>
      </c>
      <c r="W47" s="95" t="s">
        <v>543</v>
      </c>
      <c r="X47" s="178"/>
      <c r="Y47" s="178"/>
      <c r="Z47" s="95" t="s">
        <v>584</v>
      </c>
      <c r="AA47" s="95" t="s">
        <v>607</v>
      </c>
      <c r="AB47" s="97"/>
      <c r="AC47" s="95"/>
    </row>
    <row r="48" spans="1:250" s="178" customFormat="1" ht="25.5" customHeight="1" x14ac:dyDescent="0.2">
      <c r="A48" s="178" t="s">
        <v>611</v>
      </c>
      <c r="B48" s="212" t="s">
        <v>1243</v>
      </c>
      <c r="C48" s="174"/>
      <c r="D48" s="195" t="s">
        <v>1034</v>
      </c>
      <c r="I48" s="190">
        <v>40949</v>
      </c>
      <c r="J48" s="178">
        <v>3</v>
      </c>
      <c r="K48" s="35"/>
      <c r="L48" s="35"/>
      <c r="M48" s="35"/>
      <c r="N48" s="291">
        <v>55000</v>
      </c>
      <c r="O48" s="291">
        <v>0</v>
      </c>
      <c r="P48" s="291">
        <v>19052</v>
      </c>
      <c r="Q48" s="273" t="s">
        <v>1283</v>
      </c>
      <c r="S48" s="178" t="s">
        <v>620</v>
      </c>
      <c r="T48" s="35"/>
      <c r="U48" s="35"/>
      <c r="V48" s="178" t="s">
        <v>1221</v>
      </c>
      <c r="W48" s="178" t="s">
        <v>546</v>
      </c>
      <c r="X48" s="35"/>
      <c r="Y48" s="35"/>
      <c r="Z48" s="178" t="s">
        <v>547</v>
      </c>
      <c r="AA48" s="178" t="s">
        <v>614</v>
      </c>
      <c r="AB48" s="35"/>
    </row>
    <row r="49" spans="1:255" s="34" customFormat="1" ht="25.5" customHeight="1" x14ac:dyDescent="0.2">
      <c r="A49" s="178" t="s">
        <v>611</v>
      </c>
      <c r="B49" s="212" t="s">
        <v>1246</v>
      </c>
      <c r="C49" s="262" t="s">
        <v>1337</v>
      </c>
      <c r="D49" s="188" t="s">
        <v>1247</v>
      </c>
      <c r="E49" s="197"/>
      <c r="F49" s="197"/>
      <c r="G49" s="197"/>
      <c r="H49" s="197"/>
      <c r="I49" s="221">
        <v>40968</v>
      </c>
      <c r="J49" s="94">
        <v>1</v>
      </c>
      <c r="K49" s="271"/>
      <c r="L49" s="271"/>
      <c r="M49" s="271"/>
      <c r="N49" s="289">
        <v>5000</v>
      </c>
      <c r="O49" s="295">
        <v>2650</v>
      </c>
      <c r="P49" s="295">
        <v>2650</v>
      </c>
      <c r="Q49" s="273" t="s">
        <v>1296</v>
      </c>
      <c r="R49" s="95" t="s">
        <v>620</v>
      </c>
      <c r="S49" s="95"/>
      <c r="T49" s="95"/>
      <c r="U49" s="95"/>
      <c r="V49" s="95" t="s">
        <v>1297</v>
      </c>
      <c r="W49" s="95" t="s">
        <v>542</v>
      </c>
      <c r="X49" s="178"/>
      <c r="Y49" s="178"/>
      <c r="Z49" s="95" t="s">
        <v>54</v>
      </c>
      <c r="AA49" s="95"/>
      <c r="AB49" s="95"/>
      <c r="AC49" s="95"/>
    </row>
    <row r="50" spans="1:255" s="34" customFormat="1" ht="25.5" customHeight="1" x14ac:dyDescent="0.2">
      <c r="A50" s="178" t="s">
        <v>611</v>
      </c>
      <c r="B50" s="212" t="s">
        <v>1248</v>
      </c>
      <c r="C50" s="318"/>
      <c r="D50" s="188" t="s">
        <v>1249</v>
      </c>
      <c r="E50" s="98"/>
      <c r="F50" s="98"/>
      <c r="G50" s="98"/>
      <c r="H50" s="98"/>
      <c r="I50" s="221">
        <v>40967</v>
      </c>
      <c r="J50" s="94">
        <v>5</v>
      </c>
      <c r="K50" s="271"/>
      <c r="L50" s="271"/>
      <c r="M50" s="271"/>
      <c r="N50" s="289">
        <v>748778</v>
      </c>
      <c r="O50" s="295">
        <v>306444</v>
      </c>
      <c r="P50" s="295">
        <v>361909</v>
      </c>
      <c r="Q50" s="273" t="s">
        <v>1251</v>
      </c>
      <c r="R50" s="95" t="s">
        <v>620</v>
      </c>
      <c r="S50" s="97"/>
      <c r="T50" s="97"/>
      <c r="U50" s="97"/>
      <c r="V50" s="95" t="s">
        <v>1080</v>
      </c>
      <c r="W50" s="95" t="s">
        <v>543</v>
      </c>
      <c r="X50" s="178"/>
      <c r="Y50" s="178"/>
      <c r="Z50" s="178" t="s">
        <v>613</v>
      </c>
      <c r="AA50" s="272" t="s">
        <v>614</v>
      </c>
      <c r="AB50" s="97"/>
      <c r="AC50" s="95"/>
    </row>
    <row r="51" spans="1:255" s="2" customFormat="1" ht="25.5" customHeight="1" x14ac:dyDescent="0.2">
      <c r="A51" s="179" t="s">
        <v>1100</v>
      </c>
      <c r="B51" s="282" t="s">
        <v>1250</v>
      </c>
      <c r="C51" s="282">
        <v>995789</v>
      </c>
      <c r="D51" s="188" t="s">
        <v>677</v>
      </c>
      <c r="E51" s="49"/>
      <c r="F51" s="188"/>
      <c r="G51" s="283"/>
      <c r="H51" s="272"/>
      <c r="I51" s="288">
        <v>40968</v>
      </c>
      <c r="J51" s="334">
        <v>2</v>
      </c>
      <c r="K51" s="284"/>
      <c r="L51" s="285" t="s">
        <v>1287</v>
      </c>
      <c r="M51" s="179" t="s">
        <v>1288</v>
      </c>
      <c r="N51" s="191">
        <v>37746</v>
      </c>
      <c r="O51" s="191">
        <v>14594</v>
      </c>
      <c r="P51" s="191">
        <v>18026</v>
      </c>
      <c r="Q51" s="206" t="s">
        <v>1289</v>
      </c>
      <c r="R51" s="179"/>
      <c r="S51" s="286" t="s">
        <v>620</v>
      </c>
      <c r="U51" s="272" t="s">
        <v>1290</v>
      </c>
      <c r="V51" s="272" t="s">
        <v>454</v>
      </c>
      <c r="W51" s="179" t="s">
        <v>12</v>
      </c>
      <c r="X51" s="272" t="s">
        <v>731</v>
      </c>
      <c r="Y51" s="179">
        <v>4594</v>
      </c>
      <c r="Z51" s="272" t="s">
        <v>500</v>
      </c>
      <c r="AA51" s="179" t="s">
        <v>614</v>
      </c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  <c r="FL51" s="179"/>
      <c r="FM51" s="179"/>
      <c r="FN51" s="179"/>
      <c r="FO51" s="179"/>
      <c r="FP51" s="179"/>
      <c r="FQ51" s="179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79"/>
      <c r="GF51" s="179"/>
      <c r="GG51" s="179"/>
      <c r="GH51" s="179"/>
      <c r="GI51" s="179"/>
      <c r="GJ51" s="179"/>
      <c r="GK51" s="179"/>
      <c r="GL51" s="179"/>
      <c r="GM51" s="179"/>
      <c r="GN51" s="179"/>
      <c r="GO51" s="179"/>
      <c r="GP51" s="179"/>
      <c r="GQ51" s="179"/>
      <c r="GR51" s="179"/>
      <c r="GS51" s="179"/>
      <c r="GT51" s="179"/>
      <c r="GU51" s="179"/>
      <c r="GV51" s="179"/>
      <c r="GW51" s="179"/>
      <c r="GX51" s="179"/>
      <c r="GY51" s="179"/>
      <c r="GZ51" s="179"/>
      <c r="HA51" s="179"/>
      <c r="HB51" s="179"/>
      <c r="HC51" s="179"/>
      <c r="HD51" s="179"/>
      <c r="HE51" s="179"/>
      <c r="HF51" s="179"/>
      <c r="HG51" s="179"/>
      <c r="HH51" s="179"/>
      <c r="HI51" s="179"/>
      <c r="HJ51" s="179"/>
      <c r="HK51" s="179"/>
      <c r="HL51" s="179"/>
      <c r="HM51" s="179"/>
      <c r="HN51" s="179"/>
      <c r="HO51" s="179"/>
      <c r="HP51" s="179"/>
      <c r="HQ51" s="179"/>
      <c r="HR51" s="179"/>
      <c r="HS51" s="179"/>
      <c r="HT51" s="179"/>
      <c r="HU51" s="179"/>
      <c r="HV51" s="179"/>
      <c r="HW51" s="179"/>
      <c r="HX51" s="179"/>
      <c r="HY51" s="179"/>
      <c r="HZ51" s="179"/>
      <c r="IA51" s="179"/>
      <c r="IB51" s="179"/>
      <c r="IC51" s="179"/>
      <c r="ID51" s="179"/>
      <c r="IE51" s="179"/>
      <c r="IF51" s="179"/>
      <c r="IG51" s="179"/>
      <c r="IH51" s="179"/>
      <c r="II51" s="179"/>
      <c r="IJ51" s="179"/>
      <c r="IK51" s="179"/>
      <c r="IL51" s="179"/>
      <c r="IM51" s="179"/>
      <c r="IN51" s="179"/>
      <c r="IO51" s="179"/>
      <c r="IP51" s="179"/>
      <c r="IQ51" s="179"/>
      <c r="IR51" s="179"/>
      <c r="IS51" s="179"/>
      <c r="IT51" s="179"/>
      <c r="IU51" s="179"/>
    </row>
    <row r="52" spans="1:255" s="271" customFormat="1" ht="25.5" customHeight="1" x14ac:dyDescent="0.2">
      <c r="A52" s="175" t="s">
        <v>1100</v>
      </c>
      <c r="B52" s="212" t="s">
        <v>1252</v>
      </c>
      <c r="C52" s="287">
        <v>995781</v>
      </c>
      <c r="D52" s="188" t="s">
        <v>931</v>
      </c>
      <c r="E52" s="315"/>
      <c r="F52" s="315"/>
      <c r="G52" s="315"/>
      <c r="H52" s="315"/>
      <c r="I52" s="221">
        <v>40940</v>
      </c>
      <c r="J52" s="94">
        <v>1</v>
      </c>
      <c r="N52" s="289">
        <v>692487</v>
      </c>
      <c r="O52" s="289">
        <v>270700</v>
      </c>
      <c r="P52" s="289">
        <v>333653</v>
      </c>
      <c r="Q52" s="178" t="s">
        <v>1253</v>
      </c>
      <c r="R52" s="178"/>
      <c r="S52" s="178" t="s">
        <v>620</v>
      </c>
      <c r="T52" s="35"/>
      <c r="U52" s="35"/>
      <c r="V52" s="192" t="s">
        <v>1254</v>
      </c>
      <c r="W52" s="178" t="s">
        <v>12</v>
      </c>
      <c r="X52" s="178"/>
      <c r="Y52" s="178"/>
      <c r="Z52" s="178" t="s">
        <v>700</v>
      </c>
      <c r="AA52" s="178" t="s">
        <v>607</v>
      </c>
      <c r="AB52" s="178" t="s">
        <v>545</v>
      </c>
      <c r="AC52" s="178"/>
    </row>
    <row r="53" spans="1:255" s="271" customFormat="1" ht="25.5" customHeight="1" x14ac:dyDescent="0.2">
      <c r="A53" s="175" t="s">
        <v>1255</v>
      </c>
      <c r="B53" s="212" t="s">
        <v>1256</v>
      </c>
      <c r="C53" s="287">
        <v>995609</v>
      </c>
      <c r="D53" s="188" t="s">
        <v>819</v>
      </c>
      <c r="E53" s="272" t="s">
        <v>1257</v>
      </c>
      <c r="F53" s="272"/>
      <c r="G53" s="272"/>
      <c r="H53" s="272"/>
      <c r="I53" s="221">
        <v>40960</v>
      </c>
      <c r="J53" s="94">
        <v>1</v>
      </c>
      <c r="N53" s="289">
        <v>10060</v>
      </c>
      <c r="O53" s="289">
        <v>0</v>
      </c>
      <c r="P53" s="289">
        <v>3485</v>
      </c>
      <c r="Q53" s="178" t="s">
        <v>1258</v>
      </c>
      <c r="R53" s="178"/>
      <c r="S53" s="178" t="s">
        <v>620</v>
      </c>
      <c r="T53" s="178"/>
      <c r="U53" s="178"/>
      <c r="V53" s="178" t="s">
        <v>635</v>
      </c>
      <c r="W53" s="178" t="s">
        <v>543</v>
      </c>
      <c r="X53" s="178"/>
      <c r="Y53" s="178"/>
      <c r="Z53" s="178" t="s">
        <v>1259</v>
      </c>
      <c r="AA53" s="178" t="s">
        <v>607</v>
      </c>
      <c r="AB53" s="178" t="s">
        <v>545</v>
      </c>
      <c r="AC53" s="178"/>
    </row>
    <row r="54" spans="1:255" s="178" customFormat="1" ht="25.5" customHeight="1" x14ac:dyDescent="0.3">
      <c r="A54" s="377" t="s">
        <v>926</v>
      </c>
      <c r="B54" s="377"/>
      <c r="C54" s="377"/>
      <c r="D54" s="377"/>
      <c r="I54" s="190"/>
      <c r="K54" s="35"/>
      <c r="L54" s="35"/>
      <c r="M54" s="35"/>
      <c r="N54" s="291"/>
      <c r="O54" s="291"/>
      <c r="P54" s="291"/>
      <c r="Q54" s="273"/>
      <c r="T54" s="35"/>
      <c r="U54" s="35"/>
      <c r="X54" s="35"/>
      <c r="Y54" s="35"/>
      <c r="AB54" s="35"/>
    </row>
    <row r="55" spans="1:255" s="333" customFormat="1" ht="25.5" customHeight="1" thickBot="1" x14ac:dyDescent="0.25">
      <c r="A55" s="319"/>
      <c r="B55" s="320"/>
      <c r="C55" s="321"/>
      <c r="D55" s="322" t="s">
        <v>444</v>
      </c>
      <c r="E55" s="323"/>
      <c r="F55" s="323"/>
      <c r="G55" s="324"/>
      <c r="H55" s="324"/>
      <c r="I55" s="325"/>
      <c r="J55" s="326"/>
      <c r="K55" s="326"/>
      <c r="L55" s="326"/>
      <c r="M55" s="326"/>
      <c r="N55" s="327">
        <f>SUM(N5:N54)</f>
        <v>21015243</v>
      </c>
      <c r="O55" s="327">
        <f>SUM(O5:O54)</f>
        <v>4249908</v>
      </c>
      <c r="P55" s="327">
        <f>SUM(P5:P54)</f>
        <v>7863048</v>
      </c>
      <c r="Q55" s="328"/>
      <c r="R55" s="329"/>
      <c r="S55" s="329"/>
      <c r="T55" s="329"/>
      <c r="U55" s="329"/>
      <c r="V55" s="330"/>
      <c r="W55" s="331"/>
      <c r="X55" s="332"/>
      <c r="Y55" s="332"/>
      <c r="Z55" s="331"/>
      <c r="AA55" s="331"/>
      <c r="AB55" s="325"/>
      <c r="AC55" s="325"/>
    </row>
    <row r="56" spans="1:255" ht="26.25" customHeight="1" thickTop="1" x14ac:dyDescent="0.2">
      <c r="I56" s="47"/>
      <c r="K56" s="39"/>
      <c r="N56" s="254"/>
      <c r="O56" s="254"/>
      <c r="P56" s="254"/>
      <c r="Q56" s="275"/>
      <c r="R56" s="47"/>
      <c r="S56" s="48"/>
      <c r="T56" s="47"/>
      <c r="U56" s="47"/>
      <c r="V56" s="49"/>
      <c r="W56" s="50"/>
      <c r="X56" s="49"/>
    </row>
    <row r="57" spans="1:255" s="34" customFormat="1" ht="25.5" customHeight="1" x14ac:dyDescent="0.2">
      <c r="A57" s="37"/>
      <c r="B57" s="38"/>
      <c r="C57" s="42"/>
      <c r="D57" s="40"/>
      <c r="E57" s="40"/>
      <c r="F57" s="40"/>
      <c r="G57" s="41"/>
      <c r="H57" s="42"/>
      <c r="I57" s="47"/>
      <c r="J57" s="46"/>
      <c r="K57" s="39"/>
      <c r="L57" s="46"/>
      <c r="M57" s="43"/>
      <c r="N57" s="254"/>
      <c r="O57" s="254"/>
      <c r="P57" s="254"/>
      <c r="Q57" s="275"/>
      <c r="R57" s="37"/>
      <c r="S57" s="44"/>
      <c r="T57" s="37"/>
      <c r="U57" s="37"/>
      <c r="V57" s="42"/>
      <c r="W57" s="45"/>
      <c r="X57" s="42"/>
    </row>
    <row r="58" spans="1:255" s="34" customFormat="1" ht="25.5" customHeight="1" x14ac:dyDescent="0.2">
      <c r="A58" s="37"/>
      <c r="B58" s="38"/>
      <c r="C58" s="42"/>
      <c r="D58" s="40"/>
      <c r="E58" s="40"/>
      <c r="F58" s="40"/>
      <c r="G58" s="41"/>
      <c r="H58" s="42"/>
      <c r="I58" s="47"/>
      <c r="J58" s="46"/>
      <c r="K58" s="46"/>
      <c r="L58" s="46"/>
      <c r="M58" s="43"/>
      <c r="N58" s="254"/>
      <c r="O58" s="254"/>
      <c r="P58" s="254"/>
      <c r="Q58" s="275"/>
      <c r="R58" s="37"/>
      <c r="S58" s="44"/>
      <c r="T58" s="37"/>
      <c r="U58" s="37"/>
      <c r="V58" s="42"/>
      <c r="W58" s="45"/>
      <c r="X58" s="42"/>
    </row>
    <row r="59" spans="1:255" s="34" customFormat="1" ht="25.5" customHeight="1" x14ac:dyDescent="0.2">
      <c r="A59" s="37"/>
      <c r="B59" s="38"/>
      <c r="C59" s="42"/>
      <c r="D59" s="40"/>
      <c r="E59" s="40"/>
      <c r="F59" s="40"/>
      <c r="G59" s="41"/>
      <c r="H59" s="42"/>
      <c r="I59" s="47"/>
      <c r="J59" s="46"/>
      <c r="K59" s="46"/>
      <c r="L59" s="46"/>
      <c r="M59" s="43"/>
      <c r="N59" s="254"/>
      <c r="O59" s="254"/>
      <c r="P59" s="254"/>
      <c r="Q59" s="275"/>
      <c r="R59" s="37"/>
      <c r="S59" s="44"/>
      <c r="T59" s="37"/>
      <c r="U59" s="37"/>
      <c r="V59" s="42"/>
      <c r="W59" s="45"/>
      <c r="X59" s="42"/>
    </row>
    <row r="60" spans="1:255" s="34" customFormat="1" ht="25.5" customHeight="1" x14ac:dyDescent="0.2">
      <c r="A60" s="37"/>
      <c r="B60" s="38"/>
      <c r="C60" s="42"/>
      <c r="D60" s="40"/>
      <c r="E60" s="40"/>
      <c r="F60" s="40"/>
      <c r="G60" s="41"/>
      <c r="H60" s="42"/>
      <c r="I60" s="47"/>
      <c r="J60" s="46"/>
      <c r="K60" s="46"/>
      <c r="L60" s="46"/>
      <c r="M60" s="43"/>
      <c r="N60" s="254"/>
      <c r="O60" s="254"/>
      <c r="P60" s="254"/>
      <c r="Q60" s="275"/>
      <c r="R60" s="37"/>
      <c r="S60" s="44"/>
      <c r="T60" s="37"/>
      <c r="U60" s="37"/>
      <c r="V60" s="42"/>
      <c r="W60" s="45"/>
      <c r="X60" s="42"/>
    </row>
    <row r="61" spans="1:255" s="34" customFormat="1" ht="25.5" customHeight="1" x14ac:dyDescent="0.2">
      <c r="A61" s="37"/>
      <c r="B61" s="38"/>
      <c r="C61" s="42"/>
      <c r="D61" s="40"/>
      <c r="E61" s="40"/>
      <c r="F61" s="40"/>
      <c r="G61" s="41"/>
      <c r="H61" s="42"/>
      <c r="I61" s="47"/>
      <c r="J61" s="46"/>
      <c r="K61" s="46"/>
      <c r="L61" s="46"/>
      <c r="M61" s="43"/>
      <c r="N61" s="254"/>
      <c r="O61" s="254"/>
      <c r="P61" s="254"/>
      <c r="Q61" s="275"/>
      <c r="R61" s="37"/>
      <c r="S61" s="44"/>
      <c r="T61" s="37"/>
      <c r="U61" s="37"/>
      <c r="V61" s="42"/>
      <c r="W61" s="45"/>
      <c r="X61" s="42"/>
    </row>
    <row r="62" spans="1:255" s="34" customFormat="1" ht="25.5" customHeight="1" x14ac:dyDescent="0.2">
      <c r="A62" s="37"/>
      <c r="B62" s="38"/>
      <c r="C62" s="42"/>
      <c r="D62" s="40"/>
      <c r="E62" s="40"/>
      <c r="F62" s="40"/>
      <c r="G62" s="41"/>
      <c r="H62" s="42"/>
      <c r="I62" s="47"/>
      <c r="J62" s="46"/>
      <c r="K62" s="46"/>
      <c r="L62" s="46"/>
      <c r="M62" s="43"/>
      <c r="N62" s="254"/>
      <c r="O62" s="254"/>
      <c r="P62" s="254"/>
      <c r="Q62" s="275"/>
      <c r="R62" s="37"/>
      <c r="S62" s="44"/>
      <c r="T62" s="37"/>
      <c r="U62" s="37"/>
      <c r="V62" s="42"/>
      <c r="W62" s="45"/>
      <c r="X62" s="42"/>
    </row>
    <row r="63" spans="1:255" s="34" customFormat="1" ht="25.5" customHeight="1" x14ac:dyDescent="0.2">
      <c r="A63" s="37"/>
      <c r="B63" s="38"/>
      <c r="C63" s="42"/>
      <c r="D63" s="40"/>
      <c r="E63" s="40"/>
      <c r="F63" s="40"/>
      <c r="G63" s="41"/>
      <c r="H63" s="42"/>
      <c r="I63" s="47"/>
      <c r="J63" s="46"/>
      <c r="K63" s="46"/>
      <c r="L63" s="46"/>
      <c r="M63" s="43"/>
      <c r="N63" s="254"/>
      <c r="O63" s="254"/>
      <c r="P63" s="254"/>
      <c r="Q63" s="44"/>
      <c r="R63" s="37"/>
      <c r="S63" s="44"/>
      <c r="T63" s="37"/>
      <c r="U63" s="37"/>
      <c r="V63" s="42"/>
      <c r="W63" s="45"/>
      <c r="X63" s="42"/>
    </row>
    <row r="64" spans="1:255" s="34" customFormat="1" ht="25.5" customHeight="1" x14ac:dyDescent="0.2">
      <c r="A64" s="37"/>
      <c r="B64" s="38"/>
      <c r="C64" s="42"/>
      <c r="D64" s="40"/>
      <c r="E64" s="40"/>
      <c r="F64" s="40"/>
      <c r="G64" s="41"/>
      <c r="H64" s="42"/>
      <c r="I64" s="47"/>
      <c r="J64" s="46"/>
      <c r="K64" s="46"/>
      <c r="L64" s="46"/>
      <c r="M64" s="43"/>
      <c r="N64" s="254"/>
      <c r="O64" s="254"/>
      <c r="P64" s="254"/>
      <c r="Q64" s="44"/>
      <c r="R64" s="37"/>
      <c r="S64" s="44"/>
      <c r="T64" s="37"/>
      <c r="U64" s="37"/>
      <c r="V64" s="42"/>
      <c r="W64" s="45"/>
      <c r="X64" s="42"/>
    </row>
    <row r="65" spans="1:24" s="34" customFormat="1" ht="25.5" customHeight="1" x14ac:dyDescent="0.2">
      <c r="A65" s="37"/>
      <c r="B65" s="38"/>
      <c r="C65" s="42"/>
      <c r="D65" s="40"/>
      <c r="E65" s="40"/>
      <c r="F65" s="40"/>
      <c r="G65" s="41"/>
      <c r="H65" s="42"/>
      <c r="I65" s="47"/>
      <c r="J65" s="46"/>
      <c r="K65" s="46"/>
      <c r="L65" s="46"/>
      <c r="M65" s="43"/>
      <c r="N65" s="254"/>
      <c r="O65" s="254"/>
      <c r="P65" s="254"/>
      <c r="Q65" s="44"/>
      <c r="R65" s="37"/>
      <c r="S65" s="44"/>
      <c r="T65" s="37"/>
      <c r="U65" s="37"/>
      <c r="V65" s="42"/>
      <c r="W65" s="45"/>
      <c r="X65" s="42"/>
    </row>
    <row r="66" spans="1:24" s="34" customFormat="1" ht="25.5" customHeight="1" x14ac:dyDescent="0.2">
      <c r="A66" s="37"/>
      <c r="B66" s="38"/>
      <c r="C66" s="42"/>
      <c r="D66" s="40"/>
      <c r="E66" s="40"/>
      <c r="F66" s="40"/>
      <c r="G66" s="41"/>
      <c r="H66" s="42"/>
      <c r="I66" s="47"/>
      <c r="J66" s="46"/>
      <c r="K66" s="46"/>
      <c r="L66" s="46"/>
      <c r="M66" s="43"/>
      <c r="N66" s="254"/>
      <c r="O66" s="254"/>
      <c r="P66" s="254"/>
      <c r="Q66" s="44"/>
      <c r="R66" s="37"/>
      <c r="S66" s="44"/>
      <c r="T66" s="37"/>
      <c r="U66" s="37"/>
      <c r="V66" s="42"/>
      <c r="W66" s="45"/>
      <c r="X66" s="42"/>
    </row>
    <row r="67" spans="1:24" s="34" customFormat="1" ht="12.75" x14ac:dyDescent="0.2">
      <c r="A67" s="37"/>
      <c r="B67" s="38"/>
      <c r="C67" s="42"/>
      <c r="D67" s="40"/>
      <c r="E67" s="40"/>
      <c r="F67" s="40"/>
      <c r="G67" s="41"/>
      <c r="H67" s="42"/>
      <c r="I67" s="47"/>
      <c r="J67" s="46"/>
      <c r="K67" s="46"/>
      <c r="L67" s="46"/>
      <c r="M67" s="43"/>
      <c r="N67" s="254"/>
      <c r="O67" s="254"/>
      <c r="P67" s="254"/>
      <c r="Q67" s="44"/>
      <c r="R67" s="37"/>
      <c r="S67" s="44"/>
      <c r="T67" s="37"/>
      <c r="U67" s="37"/>
      <c r="V67" s="42"/>
      <c r="W67" s="45"/>
      <c r="X67" s="42"/>
    </row>
    <row r="68" spans="1:24" s="34" customFormat="1" ht="12.75" x14ac:dyDescent="0.2">
      <c r="A68" s="37"/>
      <c r="B68" s="38"/>
      <c r="C68" s="42"/>
      <c r="D68" s="40"/>
      <c r="E68" s="40"/>
      <c r="F68" s="40"/>
      <c r="G68" s="41"/>
      <c r="H68" s="42"/>
      <c r="I68" s="47"/>
      <c r="J68" s="46"/>
      <c r="K68" s="46"/>
      <c r="L68" s="46"/>
      <c r="M68" s="43"/>
      <c r="N68" s="254"/>
      <c r="O68" s="254"/>
      <c r="P68" s="254"/>
      <c r="Q68" s="44"/>
      <c r="R68" s="37"/>
      <c r="S68" s="44"/>
      <c r="T68" s="37"/>
      <c r="U68" s="37"/>
      <c r="V68" s="42"/>
      <c r="W68" s="45"/>
      <c r="X68" s="42"/>
    </row>
    <row r="69" spans="1:24" s="34" customFormat="1" ht="25.5" customHeight="1" x14ac:dyDescent="0.2">
      <c r="A69" s="37"/>
      <c r="B69" s="38"/>
      <c r="C69" s="42"/>
      <c r="D69" s="40"/>
      <c r="E69" s="40"/>
      <c r="F69" s="40"/>
      <c r="G69" s="41"/>
      <c r="H69" s="42"/>
      <c r="I69" s="47"/>
      <c r="J69" s="46"/>
      <c r="K69" s="46"/>
      <c r="L69" s="46"/>
      <c r="M69" s="43"/>
      <c r="N69" s="254"/>
      <c r="O69" s="254"/>
      <c r="P69" s="254"/>
      <c r="Q69" s="44"/>
      <c r="R69" s="37"/>
      <c r="S69" s="44"/>
      <c r="T69" s="37"/>
      <c r="U69" s="37"/>
      <c r="V69" s="42"/>
      <c r="W69" s="45"/>
      <c r="X69" s="42"/>
    </row>
    <row r="70" spans="1:24" s="34" customFormat="1" ht="25.5" customHeight="1" x14ac:dyDescent="0.2">
      <c r="A70" s="37"/>
      <c r="B70" s="38"/>
      <c r="C70" s="42"/>
      <c r="D70" s="40"/>
      <c r="E70" s="40"/>
      <c r="F70" s="40"/>
      <c r="G70" s="41"/>
      <c r="H70" s="42"/>
      <c r="I70" s="47"/>
      <c r="J70" s="46"/>
      <c r="K70" s="46"/>
      <c r="L70" s="46"/>
      <c r="M70" s="43"/>
      <c r="N70" s="43"/>
      <c r="O70" s="43"/>
      <c r="P70" s="43"/>
      <c r="Q70" s="44"/>
      <c r="R70" s="37"/>
      <c r="S70" s="44"/>
      <c r="T70" s="37"/>
      <c r="U70" s="37"/>
      <c r="V70" s="42"/>
      <c r="W70" s="45"/>
      <c r="X70" s="42"/>
    </row>
    <row r="71" spans="1:24" s="34" customFormat="1" ht="25.5" customHeight="1" x14ac:dyDescent="0.2">
      <c r="A71" s="37"/>
      <c r="B71" s="38"/>
      <c r="C71" s="42"/>
      <c r="D71" s="40"/>
      <c r="E71" s="40"/>
      <c r="F71" s="40"/>
      <c r="G71" s="41"/>
      <c r="H71" s="42"/>
      <c r="I71" s="47"/>
      <c r="J71" s="46"/>
      <c r="K71" s="46"/>
      <c r="L71" s="46"/>
      <c r="M71" s="43"/>
      <c r="N71" s="43"/>
      <c r="O71" s="43"/>
      <c r="P71" s="43"/>
      <c r="Q71" s="44"/>
      <c r="R71" s="37"/>
      <c r="S71" s="44"/>
      <c r="T71" s="37"/>
      <c r="U71" s="37"/>
      <c r="V71" s="42"/>
      <c r="W71" s="45"/>
      <c r="X71" s="42"/>
    </row>
    <row r="72" spans="1:24" s="34" customFormat="1" ht="25.5" customHeight="1" x14ac:dyDescent="0.2">
      <c r="A72" s="37"/>
      <c r="B72" s="38"/>
      <c r="C72" s="42"/>
      <c r="D72" s="40"/>
      <c r="E72" s="40"/>
      <c r="F72" s="40"/>
      <c r="G72" s="41"/>
      <c r="H72" s="42"/>
      <c r="I72" s="37"/>
      <c r="J72" s="46"/>
      <c r="K72" s="46"/>
      <c r="L72" s="46"/>
      <c r="M72" s="43"/>
      <c r="N72" s="43"/>
      <c r="O72" s="43"/>
      <c r="P72" s="43"/>
      <c r="Q72" s="44"/>
      <c r="R72" s="37"/>
      <c r="S72" s="44"/>
      <c r="T72" s="37"/>
      <c r="U72" s="37"/>
      <c r="V72" s="42"/>
      <c r="W72" s="45"/>
      <c r="X72" s="42"/>
    </row>
    <row r="73" spans="1:24" s="34" customFormat="1" ht="25.5" customHeight="1" x14ac:dyDescent="0.2">
      <c r="A73" s="37"/>
      <c r="B73" s="38"/>
      <c r="C73" s="42"/>
      <c r="D73" s="40"/>
      <c r="E73" s="40"/>
      <c r="F73" s="40"/>
      <c r="G73" s="41"/>
      <c r="H73" s="42"/>
      <c r="I73" s="37"/>
      <c r="J73" s="46"/>
      <c r="K73" s="46"/>
      <c r="L73" s="46"/>
      <c r="M73" s="43"/>
      <c r="N73" s="43"/>
      <c r="O73" s="43"/>
      <c r="P73" s="43"/>
      <c r="Q73" s="44"/>
      <c r="R73" s="37"/>
      <c r="S73" s="44"/>
      <c r="T73" s="37"/>
      <c r="U73" s="37"/>
      <c r="V73" s="42"/>
      <c r="W73" s="45"/>
      <c r="X73" s="42"/>
    </row>
  </sheetData>
  <autoFilter ref="A4:AD55"/>
  <mergeCells count="4">
    <mergeCell ref="A1:AB1"/>
    <mergeCell ref="A2:AB2"/>
    <mergeCell ref="R3:T3"/>
    <mergeCell ref="A54:D54"/>
  </mergeCells>
  <phoneticPr fontId="0" type="noConversion"/>
  <printOptions horizontalCentered="1" gridLines="1"/>
  <pageMargins left="0.25" right="0.25" top="0.25" bottom="0.25" header="0.5" footer="0.5"/>
  <pageSetup scale="48" orientation="landscape" r:id="rId1"/>
  <headerFooter alignWithMargins="0"/>
  <ignoredErrors>
    <ignoredError sqref="C4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6"/>
  <sheetViews>
    <sheetView zoomScale="75" zoomScaleNormal="75" workbookViewId="0">
      <pane ySplit="4" topLeftCell="A17" activePane="bottomLeft" state="frozen"/>
      <selection pane="bottomLeft" activeCell="A17" sqref="A17"/>
    </sheetView>
  </sheetViews>
  <sheetFormatPr defaultRowHeight="13.5" customHeight="1" x14ac:dyDescent="0.2"/>
  <cols>
    <col min="1" max="1" width="9.140625" style="37"/>
    <col min="2" max="2" width="10.7109375" style="38" customWidth="1"/>
    <col min="3" max="3" width="10.5703125" style="42" customWidth="1"/>
    <col min="4" max="4" width="17" style="40" customWidth="1"/>
    <col min="5" max="6" width="15.7109375" style="40" customWidth="1"/>
    <col min="7" max="7" width="15.7109375" style="41" customWidth="1"/>
    <col min="8" max="8" width="11.7109375" style="42" hidden="1" customWidth="1"/>
    <col min="9" max="9" width="10.5703125" style="37" bestFit="1" customWidth="1"/>
    <col min="10" max="10" width="17.7109375" style="46" bestFit="1" customWidth="1"/>
    <col min="11" max="11" width="14.28515625" style="46" hidden="1" customWidth="1"/>
    <col min="12" max="12" width="12.28515625" style="46" hidden="1" customWidth="1"/>
    <col min="13" max="13" width="30.7109375" style="43" hidden="1" customWidth="1"/>
    <col min="14" max="14" width="15.140625" style="43" customWidth="1"/>
    <col min="15" max="15" width="14.42578125" style="43" customWidth="1"/>
    <col min="16" max="16" width="16.28515625" style="43" customWidth="1"/>
    <col min="17" max="17" width="23.42578125" style="44" customWidth="1"/>
    <col min="18" max="18" width="10.140625" style="37" bestFit="1" customWidth="1"/>
    <col min="19" max="19" width="12" style="44" bestFit="1" customWidth="1"/>
    <col min="20" max="20" width="13.85546875" style="37" customWidth="1"/>
    <col min="21" max="21" width="12.7109375" style="37" hidden="1" customWidth="1"/>
    <col min="22" max="22" width="11.7109375" style="42" customWidth="1"/>
    <col min="23" max="23" width="13.7109375" style="45" customWidth="1"/>
    <col min="24" max="24" width="15.28515625" style="42" bestFit="1" customWidth="1"/>
    <col min="25" max="25" width="0" style="37" hidden="1" customWidth="1"/>
    <col min="26" max="27" width="9.140625" style="37"/>
    <col min="28" max="28" width="10" style="37" bestFit="1" customWidth="1"/>
    <col min="29" max="16384" width="9.140625" style="37"/>
  </cols>
  <sheetData>
    <row r="1" spans="1:255" s="26" customFormat="1" ht="12.75" x14ac:dyDescent="0.2">
      <c r="A1" s="378" t="s">
        <v>442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</row>
    <row r="2" spans="1:255" s="26" customFormat="1" ht="12.75" x14ac:dyDescent="0.2">
      <c r="A2" s="379" t="s">
        <v>563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</row>
    <row r="3" spans="1:255" s="26" customFormat="1" ht="12.75" x14ac:dyDescent="0.2">
      <c r="A3" s="25"/>
      <c r="B3" s="27"/>
      <c r="C3" s="27"/>
      <c r="D3" s="28"/>
      <c r="E3" s="28"/>
      <c r="F3" s="28"/>
      <c r="G3" s="29"/>
      <c r="H3" s="29"/>
      <c r="I3" s="27"/>
      <c r="J3" s="27"/>
      <c r="K3" s="27"/>
      <c r="L3" s="27"/>
      <c r="M3" s="27"/>
      <c r="N3" s="30"/>
      <c r="O3" s="30"/>
      <c r="P3" s="30"/>
      <c r="Q3" s="31"/>
      <c r="R3" s="392" t="s">
        <v>558</v>
      </c>
      <c r="S3" s="393"/>
      <c r="T3" s="394"/>
      <c r="U3" s="308"/>
      <c r="V3" s="32"/>
      <c r="W3" s="27"/>
      <c r="X3" s="32"/>
      <c r="Y3" s="32"/>
      <c r="Z3" s="27"/>
      <c r="AA3" s="27"/>
      <c r="AB3" s="27"/>
      <c r="AC3" s="25"/>
    </row>
    <row r="4" spans="1:255" s="95" customFormat="1" ht="38.25" customHeight="1" x14ac:dyDescent="0.2">
      <c r="A4" s="309" t="s">
        <v>544</v>
      </c>
      <c r="B4" s="310" t="s">
        <v>264</v>
      </c>
      <c r="C4" s="310" t="s">
        <v>441</v>
      </c>
      <c r="D4" s="311" t="s">
        <v>455</v>
      </c>
      <c r="E4" s="311" t="s">
        <v>443</v>
      </c>
      <c r="F4" s="311" t="s">
        <v>443</v>
      </c>
      <c r="G4" s="311" t="s">
        <v>443</v>
      </c>
      <c r="H4" s="311"/>
      <c r="I4" s="312" t="s">
        <v>458</v>
      </c>
      <c r="J4" s="309" t="s">
        <v>554</v>
      </c>
      <c r="K4" s="309"/>
      <c r="L4" s="309"/>
      <c r="M4" s="309"/>
      <c r="N4" s="313" t="s">
        <v>559</v>
      </c>
      <c r="O4" s="313" t="s">
        <v>262</v>
      </c>
      <c r="P4" s="313" t="s">
        <v>263</v>
      </c>
      <c r="Q4" s="309" t="s">
        <v>446</v>
      </c>
      <c r="R4" s="309" t="s">
        <v>550</v>
      </c>
      <c r="S4" s="309" t="s">
        <v>551</v>
      </c>
      <c r="T4" s="309" t="s">
        <v>552</v>
      </c>
      <c r="U4" s="309"/>
      <c r="V4" s="309" t="s">
        <v>555</v>
      </c>
      <c r="W4" s="309" t="s">
        <v>557</v>
      </c>
      <c r="X4" s="309" t="s">
        <v>556</v>
      </c>
      <c r="Y4" s="309"/>
      <c r="Z4" s="309" t="s">
        <v>445</v>
      </c>
      <c r="AA4" s="311" t="s">
        <v>459</v>
      </c>
      <c r="AB4" s="309" t="s">
        <v>541</v>
      </c>
    </row>
    <row r="5" spans="1:255" s="34" customFormat="1" ht="25.5" customHeight="1" x14ac:dyDescent="0.2">
      <c r="A5" s="178" t="s">
        <v>611</v>
      </c>
      <c r="B5" s="174" t="s">
        <v>1282</v>
      </c>
      <c r="C5" s="94"/>
      <c r="D5" s="271" t="s">
        <v>688</v>
      </c>
      <c r="E5" s="271"/>
      <c r="F5" s="271"/>
      <c r="G5" s="271"/>
      <c r="H5" s="36">
        <v>40954</v>
      </c>
      <c r="I5" s="221">
        <v>40970</v>
      </c>
      <c r="J5" s="94">
        <v>3</v>
      </c>
      <c r="K5" s="337"/>
      <c r="L5" s="337"/>
      <c r="M5" s="274"/>
      <c r="N5" s="335">
        <v>349186</v>
      </c>
      <c r="O5" s="335">
        <v>140555</v>
      </c>
      <c r="P5" s="335">
        <v>156909</v>
      </c>
      <c r="Q5" s="192" t="s">
        <v>1244</v>
      </c>
      <c r="R5" s="178"/>
      <c r="S5" s="94" t="s">
        <v>620</v>
      </c>
      <c r="T5" s="94"/>
      <c r="U5" s="94" t="s">
        <v>607</v>
      </c>
      <c r="V5" s="271" t="s">
        <v>1245</v>
      </c>
      <c r="W5" s="94" t="s">
        <v>546</v>
      </c>
      <c r="X5" s="271"/>
      <c r="Y5" s="271"/>
      <c r="Z5" s="94" t="s">
        <v>500</v>
      </c>
      <c r="AA5" s="272" t="s">
        <v>614</v>
      </c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1"/>
      <c r="DM5" s="271"/>
      <c r="DN5" s="271"/>
      <c r="DO5" s="271"/>
      <c r="DP5" s="271"/>
      <c r="DQ5" s="271"/>
      <c r="DR5" s="271"/>
      <c r="DS5" s="271"/>
      <c r="DT5" s="271"/>
      <c r="DU5" s="271"/>
      <c r="DV5" s="271"/>
      <c r="DW5" s="271"/>
      <c r="DX5" s="271"/>
      <c r="DY5" s="271"/>
      <c r="DZ5" s="271"/>
      <c r="EA5" s="271"/>
      <c r="EB5" s="271"/>
      <c r="EC5" s="271"/>
      <c r="ED5" s="271"/>
      <c r="EE5" s="271"/>
      <c r="EF5" s="271"/>
      <c r="EG5" s="271"/>
      <c r="EH5" s="271"/>
      <c r="EI5" s="271"/>
      <c r="EJ5" s="271"/>
      <c r="EK5" s="271"/>
      <c r="EL5" s="271"/>
      <c r="EM5" s="271"/>
      <c r="EN5" s="271"/>
      <c r="EO5" s="271"/>
      <c r="EP5" s="271"/>
      <c r="EQ5" s="271"/>
      <c r="ER5" s="271"/>
      <c r="ES5" s="271"/>
      <c r="ET5" s="271"/>
      <c r="EU5" s="271"/>
      <c r="EV5" s="271"/>
      <c r="EW5" s="271"/>
      <c r="EX5" s="271"/>
      <c r="EY5" s="271"/>
      <c r="EZ5" s="271"/>
      <c r="FA5" s="271"/>
      <c r="FB5" s="271"/>
      <c r="FC5" s="271"/>
      <c r="FD5" s="271"/>
      <c r="FE5" s="271"/>
      <c r="FF5" s="271"/>
      <c r="FG5" s="271"/>
      <c r="FH5" s="271"/>
      <c r="FI5" s="271"/>
      <c r="FJ5" s="271"/>
      <c r="FK5" s="271"/>
      <c r="FL5" s="271"/>
      <c r="FM5" s="271"/>
      <c r="FN5" s="271"/>
      <c r="FO5" s="271"/>
      <c r="FP5" s="271"/>
      <c r="FQ5" s="271"/>
      <c r="FR5" s="271"/>
      <c r="FS5" s="271"/>
      <c r="FT5" s="271"/>
      <c r="FU5" s="271"/>
      <c r="FV5" s="271"/>
      <c r="FW5" s="271"/>
      <c r="FX5" s="271"/>
      <c r="FY5" s="271"/>
      <c r="FZ5" s="271"/>
      <c r="GA5" s="271"/>
      <c r="GB5" s="271"/>
      <c r="GC5" s="271"/>
      <c r="GD5" s="271"/>
      <c r="GE5" s="271"/>
      <c r="GF5" s="271"/>
      <c r="GG5" s="271"/>
      <c r="GH5" s="271"/>
      <c r="GI5" s="271"/>
      <c r="GJ5" s="271"/>
      <c r="GK5" s="271"/>
      <c r="GL5" s="271"/>
      <c r="GM5" s="271"/>
      <c r="GN5" s="271"/>
      <c r="GO5" s="271"/>
      <c r="GP5" s="271"/>
      <c r="GQ5" s="271"/>
      <c r="GR5" s="271"/>
      <c r="GS5" s="271"/>
      <c r="GT5" s="271"/>
      <c r="GU5" s="271"/>
      <c r="GV5" s="271"/>
      <c r="GW5" s="271"/>
      <c r="GX5" s="271"/>
      <c r="GY5" s="271"/>
      <c r="GZ5" s="271"/>
      <c r="HA5" s="271"/>
      <c r="HB5" s="271"/>
      <c r="HC5" s="271"/>
      <c r="HD5" s="271"/>
      <c r="HE5" s="271"/>
      <c r="HF5" s="271"/>
      <c r="HG5" s="271"/>
      <c r="HH5" s="271"/>
      <c r="HI5" s="271"/>
      <c r="HJ5" s="271"/>
      <c r="HK5" s="271"/>
      <c r="HL5" s="271"/>
      <c r="HM5" s="271"/>
      <c r="HN5" s="271"/>
      <c r="HO5" s="271"/>
      <c r="HP5" s="271"/>
      <c r="HQ5" s="271"/>
      <c r="HR5" s="271"/>
      <c r="HS5" s="271"/>
      <c r="HT5" s="271"/>
      <c r="HU5" s="271"/>
      <c r="HV5" s="271"/>
      <c r="HW5" s="271"/>
      <c r="HX5" s="271"/>
      <c r="HY5" s="271"/>
      <c r="HZ5" s="271"/>
      <c r="IA5" s="271"/>
      <c r="IB5" s="271"/>
      <c r="IC5" s="271"/>
      <c r="ID5" s="271"/>
      <c r="IE5" s="271"/>
      <c r="IF5" s="271"/>
      <c r="IG5" s="271"/>
      <c r="IH5" s="271"/>
      <c r="II5" s="271"/>
      <c r="IJ5" s="271"/>
      <c r="IK5" s="271"/>
      <c r="IL5" s="271"/>
      <c r="IM5" s="271"/>
      <c r="IN5" s="271"/>
      <c r="IO5" s="271"/>
      <c r="IP5" s="271"/>
    </row>
    <row r="6" spans="1:255" s="34" customFormat="1" ht="25.5" customHeight="1" x14ac:dyDescent="0.2">
      <c r="A6" s="178" t="s">
        <v>611</v>
      </c>
      <c r="B6" s="212" t="s">
        <v>1291</v>
      </c>
      <c r="C6" s="318"/>
      <c r="D6" s="188" t="s">
        <v>864</v>
      </c>
      <c r="E6" s="98"/>
      <c r="F6" s="98"/>
      <c r="G6" s="98"/>
      <c r="H6" s="98"/>
      <c r="I6" s="221">
        <v>40970</v>
      </c>
      <c r="J6" s="94">
        <v>1</v>
      </c>
      <c r="K6" s="271"/>
      <c r="L6" s="271"/>
      <c r="M6" s="271"/>
      <c r="N6" s="338">
        <v>32500</v>
      </c>
      <c r="O6" s="289">
        <v>39275</v>
      </c>
      <c r="P6" s="289">
        <v>24863</v>
      </c>
      <c r="Q6" s="192" t="s">
        <v>1298</v>
      </c>
      <c r="R6" s="95" t="s">
        <v>620</v>
      </c>
      <c r="S6" s="97"/>
      <c r="T6" s="97"/>
      <c r="U6" s="97"/>
      <c r="V6" s="95" t="s">
        <v>1299</v>
      </c>
      <c r="W6" s="95" t="s">
        <v>542</v>
      </c>
      <c r="X6" s="178"/>
      <c r="Y6" s="178"/>
      <c r="Z6" s="272" t="s">
        <v>536</v>
      </c>
      <c r="AA6" s="178" t="s">
        <v>607</v>
      </c>
      <c r="AB6" s="97"/>
      <c r="AC6" s="95"/>
    </row>
    <row r="7" spans="1:255" s="2" customFormat="1" ht="25.5" customHeight="1" x14ac:dyDescent="0.2">
      <c r="A7" s="178" t="s">
        <v>611</v>
      </c>
      <c r="B7" s="282" t="s">
        <v>1292</v>
      </c>
      <c r="C7" s="94">
        <v>995848</v>
      </c>
      <c r="D7" s="271" t="s">
        <v>1143</v>
      </c>
      <c r="E7" s="271" t="s">
        <v>1141</v>
      </c>
      <c r="F7" s="271"/>
      <c r="G7" s="271"/>
      <c r="H7" s="221">
        <v>40954</v>
      </c>
      <c r="I7" s="221">
        <v>40981</v>
      </c>
      <c r="J7" s="94">
        <v>1</v>
      </c>
      <c r="K7" s="339">
        <v>0</v>
      </c>
      <c r="L7" s="339">
        <v>65227</v>
      </c>
      <c r="M7" s="274" t="s">
        <v>1144</v>
      </c>
      <c r="N7" s="191">
        <v>6000</v>
      </c>
      <c r="O7" s="191">
        <v>1344</v>
      </c>
      <c r="P7" s="191">
        <v>1200</v>
      </c>
      <c r="Q7" s="340" t="s">
        <v>1293</v>
      </c>
      <c r="R7" s="286" t="s">
        <v>620</v>
      </c>
      <c r="V7" s="178" t="s">
        <v>448</v>
      </c>
      <c r="W7" s="178" t="s">
        <v>543</v>
      </c>
      <c r="X7" s="271"/>
      <c r="Y7" s="94" t="s">
        <v>575</v>
      </c>
      <c r="Z7" s="178" t="s">
        <v>14</v>
      </c>
      <c r="AA7" s="178" t="s">
        <v>607</v>
      </c>
      <c r="AB7" s="271" t="s">
        <v>545</v>
      </c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1"/>
      <c r="EE7" s="271"/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1"/>
      <c r="FK7" s="271"/>
      <c r="FL7" s="271"/>
      <c r="FM7" s="271"/>
      <c r="FN7" s="271"/>
      <c r="FO7" s="271"/>
      <c r="FP7" s="271"/>
      <c r="FQ7" s="271"/>
      <c r="FR7" s="271"/>
      <c r="FS7" s="271"/>
      <c r="FT7" s="271"/>
      <c r="FU7" s="271"/>
      <c r="FV7" s="271"/>
      <c r="FW7" s="271"/>
      <c r="FX7" s="271"/>
      <c r="FY7" s="271"/>
      <c r="FZ7" s="271"/>
      <c r="GA7" s="271"/>
      <c r="GB7" s="271"/>
      <c r="GC7" s="271"/>
      <c r="GD7" s="271"/>
      <c r="GE7" s="271"/>
      <c r="GF7" s="271"/>
      <c r="GG7" s="271"/>
      <c r="GH7" s="271"/>
      <c r="GI7" s="271"/>
      <c r="GJ7" s="271"/>
      <c r="GK7" s="271"/>
      <c r="GL7" s="271"/>
      <c r="GM7" s="271"/>
      <c r="GN7" s="271"/>
      <c r="GO7" s="271"/>
      <c r="GP7" s="271"/>
      <c r="GQ7" s="271"/>
      <c r="GR7" s="271"/>
      <c r="GS7" s="271"/>
      <c r="GT7" s="271"/>
      <c r="GU7" s="271"/>
      <c r="GV7" s="271"/>
      <c r="GW7" s="271"/>
      <c r="GX7" s="271"/>
      <c r="GY7" s="271"/>
      <c r="GZ7" s="271"/>
      <c r="HA7" s="271"/>
      <c r="HB7" s="271"/>
      <c r="HC7" s="271"/>
      <c r="HD7" s="271"/>
      <c r="HE7" s="271"/>
      <c r="HF7" s="271"/>
      <c r="HG7" s="271"/>
      <c r="HH7" s="271"/>
      <c r="HI7" s="271"/>
      <c r="HJ7" s="271"/>
      <c r="HK7" s="271"/>
      <c r="HL7" s="271"/>
      <c r="HM7" s="271"/>
      <c r="HN7" s="271"/>
      <c r="HO7" s="271"/>
      <c r="HP7" s="271"/>
      <c r="HQ7" s="271"/>
      <c r="HR7" s="271"/>
      <c r="HS7" s="271"/>
      <c r="HT7" s="271"/>
      <c r="HU7" s="271"/>
      <c r="HV7" s="271"/>
      <c r="HW7" s="271"/>
      <c r="HX7" s="271"/>
      <c r="HY7" s="271"/>
      <c r="HZ7" s="271"/>
      <c r="IA7" s="271"/>
      <c r="IB7" s="271"/>
      <c r="IC7" s="271"/>
      <c r="ID7" s="271"/>
      <c r="IE7" s="271"/>
      <c r="IF7" s="271"/>
      <c r="IG7" s="271"/>
      <c r="IH7" s="271"/>
      <c r="II7" s="271"/>
      <c r="IJ7" s="271"/>
      <c r="IK7" s="271"/>
      <c r="IL7" s="271"/>
      <c r="IM7" s="271"/>
      <c r="IN7" s="271"/>
      <c r="IO7" s="271"/>
      <c r="IP7" s="271"/>
      <c r="IQ7" s="179"/>
      <c r="IR7" s="179"/>
      <c r="IS7" s="179"/>
      <c r="IT7" s="179"/>
      <c r="IU7" s="179"/>
    </row>
    <row r="8" spans="1:255" s="34" customFormat="1" ht="25.5" customHeight="1" x14ac:dyDescent="0.2">
      <c r="A8" s="94" t="s">
        <v>632</v>
      </c>
      <c r="B8" s="174" t="s">
        <v>1300</v>
      </c>
      <c r="C8" s="193"/>
      <c r="D8" s="188" t="s">
        <v>1301</v>
      </c>
      <c r="E8" s="188"/>
      <c r="F8" s="188"/>
      <c r="G8" s="188"/>
      <c r="H8" s="188"/>
      <c r="I8" s="190">
        <v>40971</v>
      </c>
      <c r="J8" s="178">
        <v>1</v>
      </c>
      <c r="K8" s="178"/>
      <c r="L8" s="178"/>
      <c r="M8" s="178"/>
      <c r="N8" s="191">
        <v>599813</v>
      </c>
      <c r="O8" s="191">
        <v>272914</v>
      </c>
      <c r="P8" s="191">
        <v>187630</v>
      </c>
      <c r="Q8" s="192" t="s">
        <v>1303</v>
      </c>
      <c r="R8" s="178"/>
      <c r="S8" s="178" t="s">
        <v>620</v>
      </c>
      <c r="T8" s="178"/>
      <c r="U8" s="178"/>
      <c r="V8" s="178" t="s">
        <v>1302</v>
      </c>
      <c r="W8" s="178" t="s">
        <v>543</v>
      </c>
      <c r="X8" s="178"/>
      <c r="Y8" s="178"/>
      <c r="Z8" s="178" t="s">
        <v>1304</v>
      </c>
      <c r="AA8" s="178" t="s">
        <v>1305</v>
      </c>
    </row>
    <row r="9" spans="1:255" s="34" customFormat="1" ht="25.5" customHeight="1" x14ac:dyDescent="0.2">
      <c r="A9" s="95" t="s">
        <v>713</v>
      </c>
      <c r="B9" s="94" t="s">
        <v>1308</v>
      </c>
      <c r="C9" s="94">
        <v>995784</v>
      </c>
      <c r="D9" s="34" t="s">
        <v>1309</v>
      </c>
      <c r="I9" s="250">
        <v>40842</v>
      </c>
      <c r="J9" s="94">
        <v>1</v>
      </c>
      <c r="N9" s="344">
        <v>25850</v>
      </c>
      <c r="O9" s="338">
        <v>0</v>
      </c>
      <c r="P9" s="338">
        <v>0</v>
      </c>
      <c r="Q9" s="192" t="s">
        <v>1310</v>
      </c>
      <c r="R9" s="94"/>
      <c r="S9" s="94" t="s">
        <v>620</v>
      </c>
      <c r="T9" s="94"/>
      <c r="U9" s="94"/>
      <c r="V9" s="187" t="s">
        <v>1311</v>
      </c>
      <c r="W9" s="94" t="s">
        <v>542</v>
      </c>
      <c r="Z9" s="94" t="s">
        <v>582</v>
      </c>
      <c r="AA9" s="94" t="s">
        <v>607</v>
      </c>
      <c r="AB9" s="34" t="s">
        <v>545</v>
      </c>
    </row>
    <row r="10" spans="1:255" s="34" customFormat="1" ht="25.5" customHeight="1" x14ac:dyDescent="0.2">
      <c r="A10" s="175" t="s">
        <v>611</v>
      </c>
      <c r="B10" s="212" t="s">
        <v>1312</v>
      </c>
      <c r="C10" s="213">
        <v>995785</v>
      </c>
      <c r="D10" s="216" t="s">
        <v>621</v>
      </c>
      <c r="E10" s="242"/>
      <c r="F10" s="176"/>
      <c r="G10" s="176"/>
      <c r="H10" s="214">
        <v>40815</v>
      </c>
      <c r="I10" s="221">
        <v>40974</v>
      </c>
      <c r="J10" s="177">
        <v>1</v>
      </c>
      <c r="K10" s="218">
        <v>366884</v>
      </c>
      <c r="L10" s="218">
        <v>0</v>
      </c>
      <c r="M10" s="218">
        <v>101995</v>
      </c>
      <c r="N10" s="345">
        <v>79012</v>
      </c>
      <c r="O10" s="345">
        <v>30124</v>
      </c>
      <c r="P10" s="345">
        <v>29838</v>
      </c>
      <c r="Q10" s="176" t="s">
        <v>1314</v>
      </c>
      <c r="R10" s="177"/>
      <c r="S10" s="94" t="s">
        <v>620</v>
      </c>
      <c r="T10" s="217"/>
      <c r="U10" s="94" t="s">
        <v>448</v>
      </c>
      <c r="V10" s="94" t="s">
        <v>69</v>
      </c>
      <c r="W10" s="94" t="s">
        <v>543</v>
      </c>
      <c r="X10" s="177" t="s">
        <v>1313</v>
      </c>
      <c r="Y10" s="94" t="s">
        <v>607</v>
      </c>
      <c r="Z10" s="272" t="s">
        <v>536</v>
      </c>
      <c r="AA10" s="178" t="s">
        <v>607</v>
      </c>
      <c r="AB10" s="34" t="s">
        <v>545</v>
      </c>
    </row>
    <row r="11" spans="1:255" s="34" customFormat="1" ht="25.5" customHeight="1" x14ac:dyDescent="0.2">
      <c r="A11" s="95" t="s">
        <v>604</v>
      </c>
      <c r="B11" s="94" t="s">
        <v>1315</v>
      </c>
      <c r="C11" s="94"/>
      <c r="D11" s="34" t="s">
        <v>725</v>
      </c>
      <c r="I11" s="221">
        <v>40981</v>
      </c>
      <c r="J11" s="94">
        <v>5</v>
      </c>
      <c r="N11" s="344">
        <v>415479</v>
      </c>
      <c r="O11" s="338">
        <v>0</v>
      </c>
      <c r="P11" s="338">
        <v>142885</v>
      </c>
      <c r="Q11" s="192" t="s">
        <v>1316</v>
      </c>
      <c r="R11" s="94" t="s">
        <v>620</v>
      </c>
      <c r="S11" s="94"/>
      <c r="T11" s="94"/>
      <c r="U11" s="94"/>
      <c r="V11" s="178" t="s">
        <v>447</v>
      </c>
      <c r="W11" s="94" t="s">
        <v>543</v>
      </c>
      <c r="X11" s="187" t="s">
        <v>1317</v>
      </c>
      <c r="Z11" s="94" t="s">
        <v>584</v>
      </c>
      <c r="AA11" s="94" t="s">
        <v>607</v>
      </c>
    </row>
    <row r="12" spans="1:255" s="34" customFormat="1" ht="25.5" customHeight="1" x14ac:dyDescent="0.2">
      <c r="A12" s="95" t="s">
        <v>713</v>
      </c>
      <c r="B12" s="94" t="s">
        <v>1319</v>
      </c>
      <c r="C12" s="94"/>
      <c r="D12" s="34" t="s">
        <v>1320</v>
      </c>
      <c r="E12" s="34" t="s">
        <v>1321</v>
      </c>
      <c r="I12" s="250">
        <v>40919</v>
      </c>
      <c r="J12" s="94">
        <v>1</v>
      </c>
      <c r="N12" s="344">
        <v>30000</v>
      </c>
      <c r="O12" s="338">
        <v>4091</v>
      </c>
      <c r="P12" s="338">
        <v>10392</v>
      </c>
      <c r="Q12" s="192" t="s">
        <v>1322</v>
      </c>
      <c r="R12" s="94"/>
      <c r="S12" s="94"/>
      <c r="T12" s="94" t="s">
        <v>620</v>
      </c>
      <c r="U12" s="94"/>
      <c r="V12" s="187" t="s">
        <v>1323</v>
      </c>
      <c r="W12" s="94" t="s">
        <v>542</v>
      </c>
      <c r="Z12" s="94" t="s">
        <v>14</v>
      </c>
      <c r="AA12" s="94" t="s">
        <v>607</v>
      </c>
      <c r="AB12" s="34" t="s">
        <v>545</v>
      </c>
    </row>
    <row r="13" spans="1:255" s="34" customFormat="1" ht="25.5" customHeight="1" x14ac:dyDescent="0.2">
      <c r="A13" s="95" t="s">
        <v>713</v>
      </c>
      <c r="B13" s="262" t="s">
        <v>1324</v>
      </c>
      <c r="C13" s="262"/>
      <c r="D13" s="269" t="s">
        <v>1325</v>
      </c>
      <c r="E13" s="197"/>
      <c r="F13" s="197"/>
      <c r="G13" s="197"/>
      <c r="H13" s="197"/>
      <c r="I13" s="239"/>
      <c r="J13" s="95">
        <v>1</v>
      </c>
      <c r="K13" s="95"/>
      <c r="L13" s="95"/>
      <c r="M13" s="95"/>
      <c r="N13" s="298">
        <v>220000</v>
      </c>
      <c r="O13" s="298">
        <v>415394</v>
      </c>
      <c r="P13" s="298">
        <v>12623</v>
      </c>
      <c r="Q13" s="43" t="s">
        <v>1326</v>
      </c>
      <c r="R13" s="95" t="s">
        <v>620</v>
      </c>
      <c r="S13" s="95"/>
      <c r="T13" s="95"/>
      <c r="U13" s="95"/>
      <c r="V13" s="95" t="s">
        <v>1327</v>
      </c>
      <c r="W13" s="95" t="s">
        <v>543</v>
      </c>
      <c r="X13" s="95"/>
      <c r="Y13" s="95"/>
      <c r="Z13" s="95"/>
      <c r="AA13" s="197" t="s">
        <v>614</v>
      </c>
      <c r="AB13" s="95"/>
      <c r="AC13" s="95"/>
    </row>
    <row r="14" spans="1:255" s="34" customFormat="1" ht="25.5" customHeight="1" x14ac:dyDescent="0.2">
      <c r="A14" s="178" t="s">
        <v>611</v>
      </c>
      <c r="B14" s="94" t="s">
        <v>1328</v>
      </c>
      <c r="C14" s="94">
        <v>995842</v>
      </c>
      <c r="D14" s="271" t="s">
        <v>782</v>
      </c>
      <c r="E14" s="271"/>
      <c r="F14" s="271"/>
      <c r="G14" s="271"/>
      <c r="H14" s="190">
        <v>40954</v>
      </c>
      <c r="I14" s="221">
        <v>40981</v>
      </c>
      <c r="J14" s="95">
        <v>1</v>
      </c>
      <c r="K14" s="293">
        <v>0</v>
      </c>
      <c r="L14" s="293">
        <v>72375</v>
      </c>
      <c r="M14" s="274" t="s">
        <v>1276</v>
      </c>
      <c r="N14" s="298">
        <v>16314</v>
      </c>
      <c r="O14" s="298">
        <v>3654</v>
      </c>
      <c r="P14" s="298">
        <v>6917</v>
      </c>
      <c r="Q14" s="34" t="s">
        <v>1331</v>
      </c>
      <c r="R14" s="34" t="s">
        <v>1332</v>
      </c>
      <c r="S14" s="94" t="s">
        <v>620</v>
      </c>
      <c r="U14" s="94" t="s">
        <v>614</v>
      </c>
      <c r="V14" s="178" t="s">
        <v>448</v>
      </c>
      <c r="W14" s="178" t="s">
        <v>543</v>
      </c>
      <c r="X14" s="271"/>
      <c r="Y14" s="271"/>
      <c r="Z14" s="94" t="s">
        <v>575</v>
      </c>
      <c r="AA14" s="272" t="s">
        <v>614</v>
      </c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271"/>
      <c r="FG14" s="271"/>
      <c r="FH14" s="271"/>
      <c r="FI14" s="271"/>
      <c r="FJ14" s="271"/>
      <c r="FK14" s="271"/>
      <c r="FL14" s="271"/>
      <c r="FM14" s="271"/>
      <c r="FN14" s="271"/>
      <c r="FO14" s="271"/>
      <c r="FP14" s="271"/>
      <c r="FQ14" s="271"/>
      <c r="FR14" s="271"/>
      <c r="FS14" s="271"/>
      <c r="FT14" s="271"/>
      <c r="FU14" s="271"/>
      <c r="FV14" s="271"/>
      <c r="FW14" s="271"/>
      <c r="FX14" s="271"/>
      <c r="FY14" s="271"/>
      <c r="FZ14" s="271"/>
      <c r="GA14" s="271"/>
      <c r="GB14" s="271"/>
      <c r="GC14" s="271"/>
      <c r="GD14" s="271"/>
      <c r="GE14" s="271"/>
      <c r="GF14" s="271"/>
      <c r="GG14" s="271"/>
      <c r="GH14" s="271"/>
      <c r="GI14" s="271"/>
      <c r="GJ14" s="271"/>
      <c r="GK14" s="271"/>
      <c r="GL14" s="271"/>
      <c r="GM14" s="271"/>
      <c r="GN14" s="271"/>
      <c r="GO14" s="271"/>
      <c r="GP14" s="271"/>
      <c r="GQ14" s="271"/>
      <c r="GR14" s="271"/>
      <c r="GS14" s="271"/>
      <c r="GT14" s="271"/>
      <c r="GU14" s="271"/>
      <c r="GV14" s="271"/>
      <c r="GW14" s="271"/>
      <c r="GX14" s="271"/>
      <c r="GY14" s="271"/>
      <c r="GZ14" s="271"/>
      <c r="HA14" s="271"/>
      <c r="HB14" s="271"/>
      <c r="HC14" s="271"/>
      <c r="HD14" s="271"/>
      <c r="HE14" s="271"/>
      <c r="HF14" s="271"/>
      <c r="HG14" s="271"/>
      <c r="HH14" s="271"/>
      <c r="HI14" s="271"/>
      <c r="HJ14" s="271"/>
      <c r="HK14" s="271"/>
      <c r="HL14" s="271"/>
      <c r="HM14" s="271"/>
      <c r="HN14" s="271"/>
      <c r="HO14" s="271"/>
      <c r="HP14" s="271"/>
      <c r="HQ14" s="271"/>
      <c r="HR14" s="271"/>
      <c r="HS14" s="271"/>
      <c r="HT14" s="271"/>
      <c r="HU14" s="271"/>
      <c r="HV14" s="271"/>
      <c r="HW14" s="271"/>
      <c r="HX14" s="271"/>
      <c r="HY14" s="271"/>
      <c r="HZ14" s="271"/>
      <c r="IA14" s="271"/>
      <c r="IB14" s="271"/>
      <c r="IC14" s="271"/>
      <c r="ID14" s="271"/>
      <c r="IE14" s="271"/>
      <c r="IF14" s="271"/>
      <c r="IG14" s="271"/>
      <c r="IH14" s="271"/>
      <c r="II14" s="271"/>
      <c r="IJ14" s="271"/>
      <c r="IK14" s="271"/>
      <c r="IL14" s="271"/>
      <c r="IM14" s="271"/>
      <c r="IN14" s="271"/>
      <c r="IO14" s="271"/>
      <c r="IP14" s="271"/>
    </row>
    <row r="15" spans="1:255" s="34" customFormat="1" ht="25.5" customHeight="1" x14ac:dyDescent="0.2">
      <c r="A15" s="175" t="s">
        <v>611</v>
      </c>
      <c r="B15" s="212" t="s">
        <v>1329</v>
      </c>
      <c r="C15" s="131">
        <v>995849</v>
      </c>
      <c r="D15" s="260" t="s">
        <v>988</v>
      </c>
      <c r="E15" s="259"/>
      <c r="F15" s="259"/>
      <c r="G15" s="259"/>
      <c r="H15" s="214">
        <v>40896</v>
      </c>
      <c r="I15" s="221">
        <v>40981</v>
      </c>
      <c r="J15" s="95">
        <v>1</v>
      </c>
      <c r="K15" s="199"/>
      <c r="L15" s="199">
        <v>24986</v>
      </c>
      <c r="M15" s="192" t="s">
        <v>1017</v>
      </c>
      <c r="N15" s="298">
        <v>8407</v>
      </c>
      <c r="O15" s="298">
        <v>1771</v>
      </c>
      <c r="P15" s="298">
        <v>3352</v>
      </c>
      <c r="Q15" s="34" t="s">
        <v>1395</v>
      </c>
      <c r="R15" s="94"/>
      <c r="S15" s="94" t="s">
        <v>620</v>
      </c>
      <c r="U15" s="34" t="s">
        <v>614</v>
      </c>
      <c r="V15" s="178" t="s">
        <v>448</v>
      </c>
      <c r="W15" s="178" t="s">
        <v>543</v>
      </c>
      <c r="X15" s="107"/>
      <c r="Y15" s="107"/>
      <c r="Z15" s="94" t="s">
        <v>574</v>
      </c>
      <c r="AA15" s="272" t="s">
        <v>614</v>
      </c>
      <c r="AB15" s="34" t="s">
        <v>0</v>
      </c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</row>
    <row r="16" spans="1:255" s="34" customFormat="1" ht="25.5" customHeight="1" x14ac:dyDescent="0.2">
      <c r="A16" s="95" t="s">
        <v>1100</v>
      </c>
      <c r="B16" s="262" t="s">
        <v>1334</v>
      </c>
      <c r="C16" s="347">
        <v>995795</v>
      </c>
      <c r="D16" s="269" t="s">
        <v>931</v>
      </c>
      <c r="E16" s="197"/>
      <c r="F16" s="197"/>
      <c r="G16" s="197"/>
      <c r="H16" s="197"/>
      <c r="I16" s="239">
        <v>40988</v>
      </c>
      <c r="J16" s="95">
        <v>1</v>
      </c>
      <c r="K16" s="95"/>
      <c r="L16" s="95"/>
      <c r="M16" s="95"/>
      <c r="N16" s="298">
        <v>81288</v>
      </c>
      <c r="O16" s="298">
        <v>0</v>
      </c>
      <c r="P16" s="298">
        <v>28158</v>
      </c>
      <c r="Q16" s="43" t="s">
        <v>1335</v>
      </c>
      <c r="R16" s="95"/>
      <c r="S16" s="95"/>
      <c r="T16" s="95" t="s">
        <v>620</v>
      </c>
      <c r="U16" s="95"/>
      <c r="V16" s="95" t="s">
        <v>1336</v>
      </c>
      <c r="W16" s="95" t="s">
        <v>546</v>
      </c>
      <c r="X16" s="95"/>
      <c r="Y16" s="95"/>
      <c r="Z16" s="95" t="s">
        <v>700</v>
      </c>
      <c r="AA16" s="197" t="s">
        <v>607</v>
      </c>
      <c r="AB16" s="95" t="s">
        <v>545</v>
      </c>
      <c r="AC16" s="95"/>
    </row>
    <row r="17" spans="1:29" s="34" customFormat="1" ht="25.5" customHeight="1" x14ac:dyDescent="0.2">
      <c r="A17" s="95" t="s">
        <v>1173</v>
      </c>
      <c r="B17" s="262" t="s">
        <v>1338</v>
      </c>
      <c r="C17" s="262" t="s">
        <v>1527</v>
      </c>
      <c r="D17" s="269" t="s">
        <v>1342</v>
      </c>
      <c r="E17" s="197"/>
      <c r="F17" s="197"/>
      <c r="G17" s="197"/>
      <c r="H17" s="197"/>
      <c r="I17" s="239">
        <v>40988</v>
      </c>
      <c r="J17" s="95">
        <v>1</v>
      </c>
      <c r="K17" s="95"/>
      <c r="L17" s="95"/>
      <c r="M17" s="95"/>
      <c r="N17" s="298">
        <v>6000</v>
      </c>
      <c r="O17" s="298">
        <v>1344</v>
      </c>
      <c r="P17" s="298">
        <v>2544</v>
      </c>
      <c r="Q17" s="34" t="s">
        <v>1330</v>
      </c>
      <c r="R17" s="95"/>
      <c r="S17" s="94" t="s">
        <v>620</v>
      </c>
      <c r="T17" s="95"/>
      <c r="U17" s="95"/>
      <c r="V17" s="178" t="s">
        <v>448</v>
      </c>
      <c r="W17" s="95" t="s">
        <v>543</v>
      </c>
      <c r="X17" s="95"/>
      <c r="Y17" s="95"/>
      <c r="Z17" s="94" t="s">
        <v>584</v>
      </c>
      <c r="AA17" s="94" t="s">
        <v>607</v>
      </c>
      <c r="AB17" s="95" t="s">
        <v>545</v>
      </c>
      <c r="AC17" s="95"/>
    </row>
    <row r="18" spans="1:29" s="34" customFormat="1" ht="25.5" customHeight="1" x14ac:dyDescent="0.2">
      <c r="A18" s="95" t="s">
        <v>1173</v>
      </c>
      <c r="B18" s="262" t="s">
        <v>1339</v>
      </c>
      <c r="C18" s="262" t="s">
        <v>1352</v>
      </c>
      <c r="D18" s="269" t="s">
        <v>612</v>
      </c>
      <c r="E18" s="197"/>
      <c r="F18" s="197"/>
      <c r="G18" s="197"/>
      <c r="H18" s="197"/>
      <c r="I18" s="239">
        <v>40889</v>
      </c>
      <c r="J18" s="95">
        <v>1</v>
      </c>
      <c r="K18" s="95"/>
      <c r="L18" s="95"/>
      <c r="M18" s="95"/>
      <c r="N18" s="298">
        <v>2500</v>
      </c>
      <c r="O18" s="298">
        <v>1325</v>
      </c>
      <c r="P18" s="298">
        <v>0</v>
      </c>
      <c r="Q18" s="34" t="s">
        <v>1341</v>
      </c>
      <c r="R18" s="94" t="s">
        <v>620</v>
      </c>
      <c r="S18" s="94"/>
      <c r="T18" s="95"/>
      <c r="U18" s="95"/>
      <c r="V18" s="178" t="s">
        <v>1340</v>
      </c>
      <c r="W18" s="95" t="s">
        <v>12</v>
      </c>
      <c r="X18" s="95"/>
      <c r="Y18" s="95"/>
      <c r="Z18" s="94" t="s">
        <v>613</v>
      </c>
      <c r="AA18" s="94" t="s">
        <v>614</v>
      </c>
      <c r="AB18" s="95" t="s">
        <v>545</v>
      </c>
      <c r="AC18" s="95"/>
    </row>
    <row r="19" spans="1:29" s="34" customFormat="1" ht="25.5" customHeight="1" x14ac:dyDescent="0.2">
      <c r="A19" s="95" t="s">
        <v>713</v>
      </c>
      <c r="B19" s="262" t="s">
        <v>1343</v>
      </c>
      <c r="C19" s="262"/>
      <c r="D19" s="269" t="s">
        <v>1344</v>
      </c>
      <c r="E19" s="197"/>
      <c r="F19" s="197"/>
      <c r="G19" s="197"/>
      <c r="H19" s="197"/>
      <c r="I19" s="239"/>
      <c r="J19" s="95">
        <v>1</v>
      </c>
      <c r="K19" s="95"/>
      <c r="L19" s="95"/>
      <c r="M19" s="95"/>
      <c r="N19" s="298">
        <v>1000</v>
      </c>
      <c r="O19" s="298">
        <v>0</v>
      </c>
      <c r="P19" s="298">
        <v>346</v>
      </c>
      <c r="Q19" s="34" t="s">
        <v>1345</v>
      </c>
      <c r="R19" s="95" t="s">
        <v>620</v>
      </c>
      <c r="S19" s="94"/>
      <c r="T19" s="95"/>
      <c r="U19" s="95"/>
      <c r="V19" s="178" t="s">
        <v>1346</v>
      </c>
      <c r="W19" s="95" t="s">
        <v>546</v>
      </c>
      <c r="X19" s="95"/>
      <c r="Y19" s="95"/>
      <c r="Z19" s="94" t="s">
        <v>1347</v>
      </c>
      <c r="AA19" s="94" t="s">
        <v>614</v>
      </c>
      <c r="AB19" s="95" t="s">
        <v>545</v>
      </c>
      <c r="AC19" s="95"/>
    </row>
    <row r="20" spans="1:29" s="34" customFormat="1" ht="25.5" customHeight="1" x14ac:dyDescent="0.2">
      <c r="A20" s="95" t="s">
        <v>1173</v>
      </c>
      <c r="B20" s="262" t="s">
        <v>1349</v>
      </c>
      <c r="C20" s="262"/>
      <c r="D20" s="269" t="s">
        <v>1350</v>
      </c>
      <c r="E20" s="197" t="s">
        <v>738</v>
      </c>
      <c r="F20" s="197"/>
      <c r="G20" s="197"/>
      <c r="H20" s="197"/>
      <c r="I20" s="239">
        <v>40989</v>
      </c>
      <c r="J20" s="95">
        <v>1</v>
      </c>
      <c r="K20" s="95"/>
      <c r="L20" s="95"/>
      <c r="M20" s="95"/>
      <c r="N20" s="298">
        <v>188956</v>
      </c>
      <c r="O20" s="298">
        <v>67626</v>
      </c>
      <c r="P20" s="298">
        <v>83353</v>
      </c>
      <c r="Q20" s="187" t="s">
        <v>1351</v>
      </c>
      <c r="R20" s="95"/>
      <c r="S20" s="94" t="s">
        <v>620</v>
      </c>
      <c r="T20" s="95"/>
      <c r="U20" s="95"/>
      <c r="V20" s="178" t="s">
        <v>454</v>
      </c>
      <c r="W20" s="95" t="s">
        <v>12</v>
      </c>
      <c r="X20" s="95"/>
      <c r="Y20" s="95"/>
      <c r="Z20" s="94" t="s">
        <v>500</v>
      </c>
      <c r="AA20" s="272" t="s">
        <v>614</v>
      </c>
      <c r="AB20" s="95" t="s">
        <v>0</v>
      </c>
      <c r="AC20" s="95"/>
    </row>
    <row r="21" spans="1:29" s="34" customFormat="1" ht="25.5" customHeight="1" x14ac:dyDescent="0.2">
      <c r="A21" s="95" t="s">
        <v>1173</v>
      </c>
      <c r="B21" s="262" t="s">
        <v>1353</v>
      </c>
      <c r="C21" s="262"/>
      <c r="D21" s="269" t="s">
        <v>653</v>
      </c>
      <c r="E21" s="197" t="s">
        <v>1354</v>
      </c>
      <c r="F21" s="197"/>
      <c r="G21" s="197"/>
      <c r="H21" s="197"/>
      <c r="I21" s="239">
        <v>40995</v>
      </c>
      <c r="J21" s="95">
        <v>1</v>
      </c>
      <c r="K21" s="95"/>
      <c r="L21" s="95"/>
      <c r="M21" s="95"/>
      <c r="N21" s="298">
        <v>149421</v>
      </c>
      <c r="O21" s="298">
        <v>0</v>
      </c>
      <c r="P21" s="298">
        <v>43907</v>
      </c>
      <c r="Q21" s="34" t="s">
        <v>1355</v>
      </c>
      <c r="R21" s="95"/>
      <c r="S21" s="94" t="s">
        <v>620</v>
      </c>
      <c r="T21" s="95"/>
      <c r="U21" s="95"/>
      <c r="V21" s="178" t="s">
        <v>1356</v>
      </c>
      <c r="W21" s="95" t="s">
        <v>543</v>
      </c>
      <c r="X21" s="95"/>
      <c r="Y21" s="95"/>
      <c r="Z21" s="94" t="s">
        <v>449</v>
      </c>
      <c r="AA21" s="272" t="s">
        <v>614</v>
      </c>
      <c r="AB21" s="95"/>
      <c r="AC21" s="95"/>
    </row>
    <row r="22" spans="1:29" s="34" customFormat="1" ht="25.5" customHeight="1" x14ac:dyDescent="0.2">
      <c r="A22" s="95" t="s">
        <v>1173</v>
      </c>
      <c r="B22" s="262" t="s">
        <v>1357</v>
      </c>
      <c r="C22" s="262"/>
      <c r="D22" s="269" t="s">
        <v>1358</v>
      </c>
      <c r="E22" s="197"/>
      <c r="F22" s="197"/>
      <c r="G22" s="197"/>
      <c r="H22" s="197"/>
      <c r="I22" s="239">
        <v>40984</v>
      </c>
      <c r="J22" s="95">
        <v>2</v>
      </c>
      <c r="K22" s="95"/>
      <c r="L22" s="95"/>
      <c r="M22" s="95"/>
      <c r="N22" s="298">
        <v>152500</v>
      </c>
      <c r="O22" s="298">
        <v>0</v>
      </c>
      <c r="P22" s="298">
        <v>52500</v>
      </c>
      <c r="Q22" s="187" t="s">
        <v>1359</v>
      </c>
      <c r="R22" s="94" t="s">
        <v>620</v>
      </c>
      <c r="S22" s="94"/>
      <c r="T22" s="95"/>
      <c r="U22" s="95"/>
      <c r="V22" s="178" t="s">
        <v>69</v>
      </c>
      <c r="W22" s="95" t="s">
        <v>543</v>
      </c>
      <c r="X22" s="95"/>
      <c r="Y22" s="95"/>
      <c r="Z22" s="94" t="s">
        <v>574</v>
      </c>
      <c r="AA22" s="94" t="s">
        <v>607</v>
      </c>
      <c r="AB22" s="95" t="s">
        <v>0</v>
      </c>
      <c r="AC22" s="95"/>
    </row>
    <row r="23" spans="1:29" s="34" customFormat="1" ht="25.5" customHeight="1" x14ac:dyDescent="0.2">
      <c r="A23" s="95" t="s">
        <v>1173</v>
      </c>
      <c r="B23" s="262" t="s">
        <v>1360</v>
      </c>
      <c r="C23" s="262"/>
      <c r="D23" s="269" t="s">
        <v>1361</v>
      </c>
      <c r="E23" s="197"/>
      <c r="F23" s="197"/>
      <c r="G23" s="197"/>
      <c r="H23" s="197"/>
      <c r="I23" s="239">
        <v>40994</v>
      </c>
      <c r="J23" s="95">
        <v>2</v>
      </c>
      <c r="K23" s="95"/>
      <c r="L23" s="95"/>
      <c r="M23" s="95"/>
      <c r="N23" s="298">
        <v>299585</v>
      </c>
      <c r="O23" s="298">
        <v>0</v>
      </c>
      <c r="P23" s="298">
        <v>103077</v>
      </c>
      <c r="Q23" s="34" t="s">
        <v>1362</v>
      </c>
      <c r="R23" s="95"/>
      <c r="S23" s="94"/>
      <c r="T23" s="94" t="s">
        <v>620</v>
      </c>
      <c r="U23" s="95"/>
      <c r="V23" s="178" t="s">
        <v>448</v>
      </c>
      <c r="W23" s="95" t="s">
        <v>543</v>
      </c>
      <c r="X23" s="95"/>
      <c r="Y23" s="95"/>
      <c r="Z23" s="94" t="s">
        <v>547</v>
      </c>
      <c r="AA23" s="94" t="s">
        <v>614</v>
      </c>
      <c r="AB23" s="95"/>
      <c r="AC23" s="95"/>
    </row>
    <row r="24" spans="1:29" s="34" customFormat="1" ht="25.5" customHeight="1" x14ac:dyDescent="0.2">
      <c r="A24" s="95" t="s">
        <v>1173</v>
      </c>
      <c r="B24" s="262" t="s">
        <v>1363</v>
      </c>
      <c r="C24" s="262"/>
      <c r="D24" s="269" t="s">
        <v>626</v>
      </c>
      <c r="E24" s="197"/>
      <c r="F24" s="197"/>
      <c r="G24" s="197"/>
      <c r="H24" s="197"/>
      <c r="I24" s="239">
        <v>40994</v>
      </c>
      <c r="J24" s="95">
        <v>1</v>
      </c>
      <c r="K24" s="95"/>
      <c r="L24" s="95"/>
      <c r="M24" s="95"/>
      <c r="N24" s="298">
        <v>125000</v>
      </c>
      <c r="O24" s="298">
        <v>0</v>
      </c>
      <c r="P24" s="298">
        <v>43300</v>
      </c>
      <c r="Q24" s="34" t="s">
        <v>1364</v>
      </c>
      <c r="R24" s="95"/>
      <c r="S24" s="94"/>
      <c r="T24" s="94" t="s">
        <v>620</v>
      </c>
      <c r="U24" s="95"/>
      <c r="V24" s="178" t="s">
        <v>447</v>
      </c>
      <c r="W24" s="95" t="s">
        <v>543</v>
      </c>
      <c r="X24" s="95"/>
      <c r="Y24" s="95"/>
      <c r="Z24" s="94" t="s">
        <v>547</v>
      </c>
      <c r="AA24" s="94" t="s">
        <v>614</v>
      </c>
      <c r="AB24" s="95"/>
      <c r="AC24" s="95"/>
    </row>
    <row r="25" spans="1:29" s="34" customFormat="1" ht="25.5" customHeight="1" x14ac:dyDescent="0.2">
      <c r="A25" s="95" t="s">
        <v>1173</v>
      </c>
      <c r="B25" s="262" t="s">
        <v>1365</v>
      </c>
      <c r="C25" s="262" t="s">
        <v>1411</v>
      </c>
      <c r="D25" s="269" t="s">
        <v>1366</v>
      </c>
      <c r="E25" s="197"/>
      <c r="F25" s="197"/>
      <c r="G25" s="197"/>
      <c r="H25" s="197"/>
      <c r="I25" s="239">
        <v>40952</v>
      </c>
      <c r="J25" s="95">
        <v>1</v>
      </c>
      <c r="K25" s="95"/>
      <c r="L25" s="95"/>
      <c r="M25" s="95"/>
      <c r="N25" s="298">
        <v>74999</v>
      </c>
      <c r="O25" s="298">
        <v>29318</v>
      </c>
      <c r="P25" s="298">
        <v>68181</v>
      </c>
      <c r="Q25" s="187" t="s">
        <v>1367</v>
      </c>
      <c r="R25" s="95"/>
      <c r="S25" s="94" t="s">
        <v>620</v>
      </c>
      <c r="T25" s="95"/>
      <c r="U25" s="95"/>
      <c r="V25" s="178" t="s">
        <v>1368</v>
      </c>
      <c r="W25" s="95" t="s">
        <v>546</v>
      </c>
      <c r="X25" s="95"/>
      <c r="Y25" s="95"/>
      <c r="Z25" s="94" t="s">
        <v>500</v>
      </c>
      <c r="AA25" s="272" t="s">
        <v>614</v>
      </c>
      <c r="AB25" s="95"/>
      <c r="AC25" s="95"/>
    </row>
    <row r="26" spans="1:29" s="34" customFormat="1" ht="25.5" customHeight="1" x14ac:dyDescent="0.2">
      <c r="A26" s="95" t="s">
        <v>1173</v>
      </c>
      <c r="B26" s="262" t="s">
        <v>1369</v>
      </c>
      <c r="C26" s="262"/>
      <c r="D26" s="269" t="s">
        <v>1370</v>
      </c>
      <c r="E26" s="197"/>
      <c r="F26" s="197"/>
      <c r="G26" s="197"/>
      <c r="H26" s="197"/>
      <c r="I26" s="239">
        <v>40908</v>
      </c>
      <c r="J26" s="95">
        <v>2</v>
      </c>
      <c r="K26" s="95"/>
      <c r="L26" s="95"/>
      <c r="M26" s="95"/>
      <c r="N26" s="298">
        <v>494801</v>
      </c>
      <c r="O26" s="298">
        <v>151404</v>
      </c>
      <c r="P26" s="298">
        <v>187034</v>
      </c>
      <c r="Q26" s="34" t="s">
        <v>1371</v>
      </c>
      <c r="R26" s="95"/>
      <c r="S26" s="94" t="s">
        <v>620</v>
      </c>
      <c r="T26" s="95"/>
      <c r="U26" s="95"/>
      <c r="V26" s="178" t="s">
        <v>454</v>
      </c>
      <c r="W26" s="95" t="s">
        <v>12</v>
      </c>
      <c r="X26" s="95" t="s">
        <v>1372</v>
      </c>
      <c r="Y26" s="95"/>
      <c r="Z26" s="94" t="s">
        <v>500</v>
      </c>
      <c r="AA26" s="272" t="s">
        <v>614</v>
      </c>
      <c r="AB26" s="95"/>
      <c r="AC26" s="95"/>
    </row>
    <row r="27" spans="1:29" s="34" customFormat="1" ht="25.5" customHeight="1" x14ac:dyDescent="0.3">
      <c r="A27" s="377" t="s">
        <v>926</v>
      </c>
      <c r="B27" s="377"/>
      <c r="C27" s="377"/>
      <c r="D27" s="377"/>
      <c r="E27" s="197"/>
      <c r="F27" s="197"/>
      <c r="G27" s="197"/>
      <c r="H27" s="197"/>
      <c r="I27" s="239"/>
      <c r="J27" s="95"/>
      <c r="K27" s="95"/>
      <c r="L27" s="95"/>
      <c r="M27" s="95"/>
      <c r="N27" s="298"/>
      <c r="O27" s="298"/>
      <c r="P27" s="298"/>
      <c r="R27" s="95"/>
      <c r="S27" s="94"/>
      <c r="T27" s="95"/>
      <c r="U27" s="95"/>
      <c r="V27" s="178"/>
      <c r="W27" s="95"/>
      <c r="X27" s="95"/>
      <c r="Y27" s="95"/>
      <c r="Z27" s="94"/>
      <c r="AA27" s="272"/>
      <c r="AB27" s="95"/>
      <c r="AC27" s="95"/>
    </row>
    <row r="28" spans="1:29" s="34" customFormat="1" ht="25.5" customHeight="1" thickBot="1" x14ac:dyDescent="0.25">
      <c r="A28" s="42"/>
      <c r="B28" s="38"/>
      <c r="C28" s="39"/>
      <c r="D28" s="322" t="s">
        <v>444</v>
      </c>
      <c r="E28" s="40"/>
      <c r="F28" s="40"/>
      <c r="G28" s="41"/>
      <c r="H28" s="41"/>
      <c r="I28" s="42"/>
      <c r="J28" s="37"/>
      <c r="K28" s="37"/>
      <c r="L28" s="37"/>
      <c r="M28" s="37"/>
      <c r="N28" s="327">
        <f>SUM(N5:N26)</f>
        <v>3358611</v>
      </c>
      <c r="O28" s="327">
        <f>SUM(O5:O26)</f>
        <v>1160139</v>
      </c>
      <c r="P28" s="327">
        <f>SUM(P5:P26)</f>
        <v>1189009</v>
      </c>
      <c r="R28" s="133"/>
      <c r="S28" s="133"/>
      <c r="T28" s="133"/>
      <c r="U28" s="133"/>
      <c r="V28" s="44"/>
      <c r="W28" s="47"/>
      <c r="X28" s="48"/>
      <c r="Y28" s="48"/>
      <c r="Z28" s="47"/>
      <c r="AA28" s="47"/>
      <c r="AB28" s="49"/>
      <c r="AC28" s="49"/>
    </row>
    <row r="29" spans="1:29" ht="26.25" customHeight="1" thickTop="1" x14ac:dyDescent="0.2">
      <c r="K29" s="39"/>
      <c r="N29" s="336"/>
      <c r="O29" s="336"/>
      <c r="P29" s="336"/>
      <c r="R29" s="47"/>
      <c r="S29" s="48"/>
      <c r="T29" s="47"/>
      <c r="U29" s="47"/>
      <c r="V29" s="49"/>
      <c r="W29" s="50"/>
      <c r="X29" s="49"/>
    </row>
    <row r="30" spans="1:29" s="34" customFormat="1" ht="25.5" customHeight="1" x14ac:dyDescent="0.2">
      <c r="A30" s="37"/>
      <c r="B30" s="38"/>
      <c r="C30" s="42"/>
      <c r="D30" s="40"/>
      <c r="E30" s="40"/>
      <c r="F30" s="40"/>
      <c r="G30" s="41"/>
      <c r="H30" s="42"/>
      <c r="I30" s="37"/>
      <c r="J30" s="46"/>
      <c r="K30" s="39"/>
      <c r="L30" s="46"/>
      <c r="M30" s="43"/>
      <c r="N30" s="43"/>
      <c r="O30" s="43"/>
      <c r="P30" s="43"/>
      <c r="Q30" s="44"/>
      <c r="R30" s="37"/>
      <c r="S30" s="44"/>
      <c r="T30" s="37"/>
      <c r="U30" s="37"/>
      <c r="V30" s="42"/>
      <c r="W30" s="45"/>
      <c r="X30" s="42"/>
    </row>
    <row r="31" spans="1:29" s="34" customFormat="1" ht="25.5" customHeight="1" x14ac:dyDescent="0.2">
      <c r="A31" s="37"/>
      <c r="B31" s="38"/>
      <c r="C31" s="42"/>
      <c r="D31" s="40"/>
      <c r="E31" s="40"/>
      <c r="F31" s="40"/>
      <c r="G31" s="41"/>
      <c r="H31" s="42"/>
      <c r="I31" s="37"/>
      <c r="J31" s="46"/>
      <c r="K31" s="46"/>
      <c r="L31" s="46"/>
      <c r="M31" s="43"/>
      <c r="N31" s="43"/>
      <c r="O31" s="43"/>
      <c r="P31" s="43"/>
      <c r="Q31" s="44"/>
      <c r="R31" s="37"/>
      <c r="S31" s="44"/>
      <c r="T31" s="37"/>
      <c r="U31" s="37"/>
      <c r="V31" s="42"/>
      <c r="W31" s="45"/>
      <c r="X31" s="42"/>
    </row>
    <row r="32" spans="1:29" s="34" customFormat="1" ht="25.5" customHeight="1" x14ac:dyDescent="0.2">
      <c r="A32" s="37"/>
      <c r="B32" s="38"/>
      <c r="C32" s="42"/>
      <c r="D32" s="40"/>
      <c r="E32" s="40"/>
      <c r="F32" s="40"/>
      <c r="G32" s="41"/>
      <c r="H32" s="42"/>
      <c r="I32" s="37"/>
      <c r="J32" s="46"/>
      <c r="K32" s="46"/>
      <c r="L32" s="46"/>
      <c r="M32" s="43"/>
      <c r="N32" s="43"/>
      <c r="O32" s="43"/>
      <c r="P32" s="43"/>
      <c r="Q32" s="44"/>
      <c r="R32" s="37"/>
      <c r="S32" s="44"/>
      <c r="T32" s="37"/>
      <c r="U32" s="37"/>
      <c r="V32" s="42"/>
      <c r="W32" s="45"/>
      <c r="X32" s="42"/>
    </row>
    <row r="33" spans="1:24" s="34" customFormat="1" ht="25.5" customHeight="1" x14ac:dyDescent="0.2">
      <c r="A33" s="37"/>
      <c r="B33" s="38"/>
      <c r="C33" s="42"/>
      <c r="D33" s="40"/>
      <c r="E33" s="40"/>
      <c r="F33" s="40"/>
      <c r="G33" s="41"/>
      <c r="H33" s="42"/>
      <c r="I33" s="37"/>
      <c r="J33" s="46"/>
      <c r="K33" s="46"/>
      <c r="L33" s="46"/>
      <c r="M33" s="43"/>
      <c r="N33" s="43"/>
      <c r="O33" s="43"/>
      <c r="P33" s="43"/>
      <c r="Q33" s="44"/>
      <c r="R33" s="37"/>
      <c r="S33" s="44"/>
      <c r="T33" s="37"/>
      <c r="U33" s="37"/>
      <c r="V33" s="42"/>
      <c r="W33" s="45"/>
      <c r="X33" s="42"/>
    </row>
    <row r="34" spans="1:24" s="34" customFormat="1" ht="25.5" customHeight="1" x14ac:dyDescent="0.2">
      <c r="A34" s="37"/>
      <c r="B34" s="38"/>
      <c r="C34" s="42"/>
      <c r="D34" s="40"/>
      <c r="E34" s="40"/>
      <c r="F34" s="40"/>
      <c r="G34" s="41"/>
      <c r="H34" s="42"/>
      <c r="I34" s="37"/>
      <c r="J34" s="46"/>
      <c r="K34" s="46"/>
      <c r="L34" s="46"/>
      <c r="M34" s="43"/>
      <c r="N34" s="43"/>
      <c r="O34" s="43"/>
      <c r="P34" s="43"/>
      <c r="Q34" s="44"/>
      <c r="R34" s="37"/>
      <c r="S34" s="44"/>
      <c r="T34" s="37"/>
      <c r="U34" s="37"/>
      <c r="V34" s="42"/>
      <c r="W34" s="45"/>
      <c r="X34" s="42"/>
    </row>
    <row r="35" spans="1:24" s="34" customFormat="1" ht="25.5" customHeight="1" x14ac:dyDescent="0.2">
      <c r="A35" s="37"/>
      <c r="B35" s="38"/>
      <c r="C35" s="42"/>
      <c r="D35" s="40"/>
      <c r="E35" s="40"/>
      <c r="F35" s="40"/>
      <c r="G35" s="41"/>
      <c r="H35" s="42"/>
      <c r="I35" s="37"/>
      <c r="J35" s="46"/>
      <c r="K35" s="46"/>
      <c r="L35" s="46"/>
      <c r="M35" s="43"/>
      <c r="N35" s="43"/>
      <c r="O35" s="43"/>
      <c r="P35" s="43"/>
      <c r="Q35" s="44"/>
      <c r="R35" s="37"/>
      <c r="S35" s="44"/>
      <c r="T35" s="37"/>
      <c r="U35" s="37"/>
      <c r="V35" s="42"/>
      <c r="W35" s="45"/>
      <c r="X35" s="42"/>
    </row>
    <row r="36" spans="1:24" s="34" customFormat="1" ht="25.5" customHeight="1" x14ac:dyDescent="0.2">
      <c r="A36" s="37"/>
      <c r="B36" s="38"/>
      <c r="C36" s="42"/>
      <c r="D36" s="40"/>
      <c r="E36" s="40"/>
      <c r="F36" s="40"/>
      <c r="G36" s="41"/>
      <c r="H36" s="42"/>
      <c r="I36" s="37"/>
      <c r="J36" s="46"/>
      <c r="K36" s="46"/>
      <c r="L36" s="46"/>
      <c r="M36" s="43"/>
      <c r="N36" s="43"/>
      <c r="O36" s="43"/>
      <c r="P36" s="43"/>
      <c r="Q36" s="44"/>
      <c r="R36" s="37"/>
      <c r="S36" s="44"/>
      <c r="T36" s="37"/>
      <c r="U36" s="37"/>
      <c r="V36" s="42"/>
      <c r="W36" s="45"/>
      <c r="X36" s="42"/>
    </row>
    <row r="37" spans="1:24" s="34" customFormat="1" ht="25.5" customHeight="1" x14ac:dyDescent="0.2">
      <c r="A37" s="37"/>
      <c r="B37" s="38"/>
      <c r="C37" s="42"/>
      <c r="D37" s="40"/>
      <c r="E37" s="40"/>
      <c r="F37" s="40"/>
      <c r="G37" s="41"/>
      <c r="H37" s="42"/>
      <c r="I37" s="37"/>
      <c r="J37" s="46"/>
      <c r="K37" s="46"/>
      <c r="L37" s="46"/>
      <c r="M37" s="43"/>
      <c r="N37" s="43"/>
      <c r="O37" s="43"/>
      <c r="P37" s="43"/>
      <c r="Q37" s="44"/>
      <c r="R37" s="37"/>
      <c r="S37" s="44"/>
      <c r="T37" s="37"/>
      <c r="U37" s="37"/>
      <c r="V37" s="42"/>
      <c r="W37" s="45"/>
      <c r="X37" s="42"/>
    </row>
    <row r="38" spans="1:24" s="34" customFormat="1" ht="25.5" customHeight="1" x14ac:dyDescent="0.2">
      <c r="A38" s="37"/>
      <c r="B38" s="38"/>
      <c r="C38" s="42"/>
      <c r="D38" s="40"/>
      <c r="E38" s="40"/>
      <c r="F38" s="40"/>
      <c r="G38" s="41"/>
      <c r="H38" s="42"/>
      <c r="I38" s="37"/>
      <c r="J38" s="46"/>
      <c r="K38" s="46"/>
      <c r="L38" s="46"/>
      <c r="M38" s="43"/>
      <c r="N38" s="43"/>
      <c r="O38" s="43"/>
      <c r="P38" s="43"/>
      <c r="Q38" s="44"/>
      <c r="R38" s="37"/>
      <c r="S38" s="44"/>
      <c r="T38" s="37"/>
      <c r="U38" s="37"/>
      <c r="V38" s="42"/>
      <c r="W38" s="45"/>
      <c r="X38" s="42"/>
    </row>
    <row r="39" spans="1:24" s="34" customFormat="1" ht="25.5" customHeight="1" x14ac:dyDescent="0.2">
      <c r="A39" s="37"/>
      <c r="B39" s="38"/>
      <c r="C39" s="42"/>
      <c r="D39" s="40"/>
      <c r="E39" s="40"/>
      <c r="F39" s="40"/>
      <c r="G39" s="41"/>
      <c r="H39" s="42"/>
      <c r="I39" s="37"/>
      <c r="J39" s="46"/>
      <c r="K39" s="46"/>
      <c r="L39" s="46"/>
      <c r="M39" s="43"/>
      <c r="N39" s="43"/>
      <c r="O39" s="43"/>
      <c r="P39" s="43"/>
      <c r="Q39" s="44"/>
      <c r="R39" s="37"/>
      <c r="S39" s="44"/>
      <c r="T39" s="37"/>
      <c r="U39" s="37"/>
      <c r="V39" s="42"/>
      <c r="W39" s="45"/>
      <c r="X39" s="42"/>
    </row>
    <row r="40" spans="1:24" s="34" customFormat="1" ht="12.75" x14ac:dyDescent="0.2">
      <c r="A40" s="37"/>
      <c r="B40" s="38"/>
      <c r="C40" s="42"/>
      <c r="D40" s="40"/>
      <c r="E40" s="40"/>
      <c r="F40" s="40"/>
      <c r="G40" s="41"/>
      <c r="H40" s="42"/>
      <c r="I40" s="37"/>
      <c r="J40" s="46"/>
      <c r="K40" s="46"/>
      <c r="L40" s="46"/>
      <c r="M40" s="43"/>
      <c r="N40" s="43"/>
      <c r="O40" s="43"/>
      <c r="P40" s="43"/>
      <c r="Q40" s="44"/>
      <c r="R40" s="37"/>
      <c r="S40" s="44"/>
      <c r="T40" s="37"/>
      <c r="U40" s="37"/>
      <c r="V40" s="42"/>
      <c r="W40" s="45"/>
      <c r="X40" s="42"/>
    </row>
    <row r="41" spans="1:24" s="34" customFormat="1" ht="12.75" x14ac:dyDescent="0.2">
      <c r="A41" s="37"/>
      <c r="B41" s="38"/>
      <c r="C41" s="42"/>
      <c r="D41" s="40"/>
      <c r="E41" s="40"/>
      <c r="F41" s="40"/>
      <c r="G41" s="41"/>
      <c r="H41" s="42"/>
      <c r="I41" s="37"/>
      <c r="J41" s="46"/>
      <c r="K41" s="46"/>
      <c r="L41" s="46"/>
      <c r="M41" s="43"/>
      <c r="N41" s="43"/>
      <c r="O41" s="43"/>
      <c r="P41" s="43"/>
      <c r="Q41" s="44"/>
      <c r="R41" s="37"/>
      <c r="S41" s="44"/>
      <c r="T41" s="37"/>
      <c r="U41" s="37"/>
      <c r="V41" s="42"/>
      <c r="W41" s="45"/>
      <c r="X41" s="42"/>
    </row>
    <row r="42" spans="1:24" s="34" customFormat="1" ht="25.5" customHeight="1" x14ac:dyDescent="0.2">
      <c r="A42" s="37"/>
      <c r="B42" s="38"/>
      <c r="C42" s="42"/>
      <c r="D42" s="40"/>
      <c r="E42" s="40"/>
      <c r="F42" s="40"/>
      <c r="G42" s="41"/>
      <c r="H42" s="42"/>
      <c r="I42" s="37"/>
      <c r="J42" s="46"/>
      <c r="K42" s="46"/>
      <c r="L42" s="46"/>
      <c r="M42" s="43"/>
      <c r="N42" s="43"/>
      <c r="O42" s="43"/>
      <c r="P42" s="43"/>
      <c r="Q42" s="44"/>
      <c r="R42" s="37"/>
      <c r="S42" s="44"/>
      <c r="T42" s="37"/>
      <c r="U42" s="37"/>
      <c r="V42" s="42"/>
      <c r="W42" s="45"/>
      <c r="X42" s="42"/>
    </row>
    <row r="43" spans="1:24" s="34" customFormat="1" ht="25.5" customHeight="1" x14ac:dyDescent="0.2">
      <c r="A43" s="37"/>
      <c r="B43" s="38"/>
      <c r="C43" s="42"/>
      <c r="D43" s="40"/>
      <c r="E43" s="40"/>
      <c r="F43" s="40"/>
      <c r="G43" s="41"/>
      <c r="H43" s="42"/>
      <c r="I43" s="37"/>
      <c r="J43" s="46"/>
      <c r="K43" s="46"/>
      <c r="L43" s="46"/>
      <c r="M43" s="43"/>
      <c r="N43" s="43"/>
      <c r="O43" s="43"/>
      <c r="P43" s="43"/>
      <c r="Q43" s="44"/>
      <c r="R43" s="37"/>
      <c r="S43" s="44"/>
      <c r="T43" s="37"/>
      <c r="U43" s="37"/>
      <c r="V43" s="42"/>
      <c r="W43" s="45"/>
      <c r="X43" s="42"/>
    </row>
    <row r="44" spans="1:24" s="34" customFormat="1" ht="25.5" customHeight="1" x14ac:dyDescent="0.2">
      <c r="A44" s="37"/>
      <c r="B44" s="38"/>
      <c r="C44" s="42"/>
      <c r="D44" s="40"/>
      <c r="E44" s="40"/>
      <c r="F44" s="40"/>
      <c r="G44" s="41"/>
      <c r="H44" s="42"/>
      <c r="I44" s="37"/>
      <c r="J44" s="46"/>
      <c r="K44" s="46"/>
      <c r="L44" s="46"/>
      <c r="M44" s="43"/>
      <c r="N44" s="43"/>
      <c r="O44" s="43"/>
      <c r="P44" s="43"/>
      <c r="Q44" s="44"/>
      <c r="R44" s="37"/>
      <c r="S44" s="44"/>
      <c r="T44" s="37"/>
      <c r="U44" s="37"/>
      <c r="V44" s="42"/>
      <c r="W44" s="45"/>
      <c r="X44" s="42"/>
    </row>
    <row r="45" spans="1:24" s="34" customFormat="1" ht="25.5" customHeight="1" x14ac:dyDescent="0.2">
      <c r="A45" s="37"/>
      <c r="B45" s="38"/>
      <c r="C45" s="42"/>
      <c r="D45" s="40"/>
      <c r="E45" s="40"/>
      <c r="F45" s="40"/>
      <c r="G45" s="41"/>
      <c r="H45" s="42"/>
      <c r="I45" s="37"/>
      <c r="J45" s="46"/>
      <c r="K45" s="46"/>
      <c r="L45" s="46"/>
      <c r="M45" s="43"/>
      <c r="N45" s="43"/>
      <c r="O45" s="43"/>
      <c r="P45" s="43"/>
      <c r="Q45" s="44"/>
      <c r="R45" s="37"/>
      <c r="S45" s="44"/>
      <c r="T45" s="37"/>
      <c r="U45" s="37"/>
      <c r="V45" s="42"/>
      <c r="W45" s="45"/>
      <c r="X45" s="42"/>
    </row>
    <row r="46" spans="1:24" s="34" customFormat="1" ht="25.5" customHeight="1" x14ac:dyDescent="0.2">
      <c r="A46" s="37"/>
      <c r="B46" s="38"/>
      <c r="C46" s="42"/>
      <c r="D46" s="40"/>
      <c r="E46" s="40"/>
      <c r="F46" s="40"/>
      <c r="G46" s="41"/>
      <c r="H46" s="42"/>
      <c r="I46" s="37"/>
      <c r="J46" s="46"/>
      <c r="K46" s="46"/>
      <c r="L46" s="46"/>
      <c r="M46" s="43"/>
      <c r="N46" s="43"/>
      <c r="O46" s="43"/>
      <c r="P46" s="43"/>
      <c r="Q46" s="44"/>
      <c r="R46" s="37"/>
      <c r="S46" s="44"/>
      <c r="T46" s="37"/>
      <c r="U46" s="37"/>
      <c r="V46" s="42"/>
      <c r="W46" s="45"/>
      <c r="X46" s="42"/>
    </row>
  </sheetData>
  <autoFilter ref="A4:IU28"/>
  <mergeCells count="4">
    <mergeCell ref="A1:AB1"/>
    <mergeCell ref="A2:AB2"/>
    <mergeCell ref="R3:T3"/>
    <mergeCell ref="A27:D27"/>
  </mergeCells>
  <phoneticPr fontId="0" type="noConversion"/>
  <printOptions horizontalCentered="1" gridLines="1"/>
  <pageMargins left="0.25" right="0.25" top="0.25" bottom="0.25" header="0.5" footer="0.5"/>
  <pageSetup scale="48" orientation="landscape" r:id="rId1"/>
  <headerFooter alignWithMargins="0"/>
  <ignoredErrors>
    <ignoredError sqref="C2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zoomScale="75" zoomScaleNormal="75" workbookViewId="0">
      <pane ySplit="4" topLeftCell="A5" activePane="bottomLeft" state="frozen"/>
      <selection pane="bottomLeft" activeCell="A15" sqref="A15"/>
    </sheetView>
  </sheetViews>
  <sheetFormatPr defaultRowHeight="13.5" customHeight="1" x14ac:dyDescent="0.2"/>
  <cols>
    <col min="1" max="1" width="9.140625" style="37"/>
    <col min="2" max="2" width="10.7109375" style="38" customWidth="1"/>
    <col min="3" max="3" width="10.42578125" style="42" bestFit="1" customWidth="1"/>
    <col min="4" max="4" width="17" style="40" customWidth="1"/>
    <col min="5" max="6" width="15.7109375" style="40" customWidth="1"/>
    <col min="7" max="7" width="15.7109375" style="41" customWidth="1"/>
    <col min="8" max="8" width="11.7109375" style="42" hidden="1" customWidth="1"/>
    <col min="9" max="9" width="11.140625" style="37" bestFit="1" customWidth="1"/>
    <col min="10" max="10" width="18" style="46" bestFit="1" customWidth="1"/>
    <col min="11" max="11" width="14.28515625" style="46" hidden="1" customWidth="1"/>
    <col min="12" max="12" width="12.28515625" style="46" hidden="1" customWidth="1"/>
    <col min="13" max="13" width="30.7109375" style="43" hidden="1" customWidth="1"/>
    <col min="14" max="14" width="16.140625" style="43" bestFit="1" customWidth="1"/>
    <col min="15" max="15" width="13.28515625" style="43" bestFit="1" customWidth="1"/>
    <col min="16" max="16" width="14.42578125" style="43" bestFit="1" customWidth="1"/>
    <col min="17" max="17" width="22.5703125" style="44" customWidth="1"/>
    <col min="18" max="18" width="10.140625" style="37" bestFit="1" customWidth="1"/>
    <col min="19" max="19" width="12" style="44" bestFit="1" customWidth="1"/>
    <col min="20" max="20" width="14.42578125" style="37" customWidth="1"/>
    <col min="21" max="21" width="12.7109375" style="37" hidden="1" customWidth="1"/>
    <col min="22" max="22" width="11.7109375" style="42" customWidth="1"/>
    <col min="23" max="23" width="13.7109375" style="45" customWidth="1"/>
    <col min="24" max="24" width="15.85546875" style="42" bestFit="1" customWidth="1"/>
    <col min="25" max="25" width="0" style="23" hidden="1" customWidth="1"/>
    <col min="26" max="27" width="9.140625" style="23"/>
    <col min="28" max="28" width="10.140625" style="23" bestFit="1" customWidth="1"/>
    <col min="29" max="16384" width="9.140625" style="23"/>
  </cols>
  <sheetData>
    <row r="1" spans="1:29" s="101" customFormat="1" ht="15.75" x14ac:dyDescent="0.25">
      <c r="A1" s="385" t="s">
        <v>442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</row>
    <row r="2" spans="1:29" s="101" customFormat="1" ht="15.75" x14ac:dyDescent="0.25">
      <c r="A2" s="386" t="s">
        <v>562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</row>
    <row r="3" spans="1:29" s="101" customFormat="1" ht="15.75" x14ac:dyDescent="0.25">
      <c r="A3" s="99"/>
      <c r="B3" s="100"/>
      <c r="C3" s="100"/>
      <c r="D3" s="102"/>
      <c r="E3" s="102"/>
      <c r="F3" s="102"/>
      <c r="G3" s="103"/>
      <c r="H3" s="103"/>
      <c r="I3" s="100"/>
      <c r="J3" s="100"/>
      <c r="K3" s="100"/>
      <c r="L3" s="100"/>
      <c r="M3" s="100"/>
      <c r="N3" s="104"/>
      <c r="O3" s="104"/>
      <c r="P3" s="104"/>
      <c r="Q3" s="105"/>
      <c r="R3" s="387" t="s">
        <v>558</v>
      </c>
      <c r="S3" s="388"/>
      <c r="T3" s="389"/>
      <c r="U3" s="152"/>
      <c r="V3" s="106"/>
      <c r="W3" s="100"/>
      <c r="X3" s="106"/>
      <c r="Y3" s="106"/>
      <c r="Z3" s="100"/>
      <c r="AA3" s="100"/>
      <c r="AB3" s="100"/>
      <c r="AC3" s="99"/>
    </row>
    <row r="4" spans="1:29" s="93" customFormat="1" ht="38.25" customHeight="1" x14ac:dyDescent="0.2">
      <c r="A4" s="88" t="s">
        <v>544</v>
      </c>
      <c r="B4" s="89" t="s">
        <v>264</v>
      </c>
      <c r="C4" s="89" t="s">
        <v>441</v>
      </c>
      <c r="D4" s="90" t="s">
        <v>455</v>
      </c>
      <c r="E4" s="90" t="s">
        <v>443</v>
      </c>
      <c r="F4" s="90" t="s">
        <v>443</v>
      </c>
      <c r="G4" s="90" t="s">
        <v>443</v>
      </c>
      <c r="H4" s="90"/>
      <c r="I4" s="91" t="s">
        <v>458</v>
      </c>
      <c r="J4" s="88" t="s">
        <v>554</v>
      </c>
      <c r="K4" s="88"/>
      <c r="L4" s="88"/>
      <c r="M4" s="88"/>
      <c r="N4" s="92" t="s">
        <v>559</v>
      </c>
      <c r="O4" s="92" t="s">
        <v>262</v>
      </c>
      <c r="P4" s="92" t="s">
        <v>263</v>
      </c>
      <c r="Q4" s="88" t="s">
        <v>446</v>
      </c>
      <c r="R4" s="88" t="s">
        <v>550</v>
      </c>
      <c r="S4" s="88" t="s">
        <v>551</v>
      </c>
      <c r="T4" s="88" t="s">
        <v>552</v>
      </c>
      <c r="U4" s="88"/>
      <c r="V4" s="88" t="s">
        <v>555</v>
      </c>
      <c r="W4" s="88" t="s">
        <v>557</v>
      </c>
      <c r="X4" s="88" t="s">
        <v>556</v>
      </c>
      <c r="Y4" s="88"/>
      <c r="Z4" s="88" t="s">
        <v>445</v>
      </c>
      <c r="AA4" s="90" t="s">
        <v>459</v>
      </c>
      <c r="AB4" s="88" t="s">
        <v>541</v>
      </c>
    </row>
    <row r="5" spans="1:29" s="93" customFormat="1" ht="26.25" customHeight="1" x14ac:dyDescent="0.2">
      <c r="A5" s="95" t="s">
        <v>1173</v>
      </c>
      <c r="B5" s="262" t="s">
        <v>1373</v>
      </c>
      <c r="C5" s="262" t="s">
        <v>1377</v>
      </c>
      <c r="D5" s="269" t="s">
        <v>1374</v>
      </c>
      <c r="E5" s="197"/>
      <c r="F5" s="197"/>
      <c r="G5" s="197"/>
      <c r="H5" s="197"/>
      <c r="I5" s="239">
        <v>41002</v>
      </c>
      <c r="J5" s="95">
        <v>1</v>
      </c>
      <c r="K5" s="95"/>
      <c r="L5" s="95"/>
      <c r="M5" s="95"/>
      <c r="N5" s="298">
        <v>5499</v>
      </c>
      <c r="O5" s="298">
        <v>2914</v>
      </c>
      <c r="P5" s="298">
        <v>2914</v>
      </c>
      <c r="Q5" s="34" t="s">
        <v>1376</v>
      </c>
      <c r="R5" s="95"/>
      <c r="S5" s="94" t="s">
        <v>620</v>
      </c>
      <c r="T5" s="95"/>
      <c r="U5" s="95"/>
      <c r="V5" s="178" t="s">
        <v>1375</v>
      </c>
      <c r="W5" s="95" t="s">
        <v>543</v>
      </c>
      <c r="X5" s="95"/>
      <c r="Y5" s="95"/>
      <c r="Z5" s="94" t="s">
        <v>575</v>
      </c>
      <c r="AA5" s="272" t="s">
        <v>614</v>
      </c>
      <c r="AB5" s="95" t="s">
        <v>545</v>
      </c>
    </row>
    <row r="6" spans="1:29" s="93" customFormat="1" ht="26.25" customHeight="1" x14ac:dyDescent="0.2">
      <c r="A6" s="95" t="s">
        <v>1173</v>
      </c>
      <c r="B6" s="262" t="s">
        <v>1378</v>
      </c>
      <c r="C6" s="262" t="s">
        <v>1384</v>
      </c>
      <c r="D6" s="269" t="s">
        <v>1379</v>
      </c>
      <c r="E6" s="197"/>
      <c r="F6" s="197"/>
      <c r="G6" s="197"/>
      <c r="H6" s="197"/>
      <c r="I6" s="239">
        <v>41008</v>
      </c>
      <c r="J6" s="95">
        <v>3</v>
      </c>
      <c r="K6" s="95"/>
      <c r="L6" s="95"/>
      <c r="M6" s="95"/>
      <c r="N6" s="298">
        <v>336517</v>
      </c>
      <c r="O6" s="298"/>
      <c r="P6" s="298">
        <v>99123</v>
      </c>
      <c r="Q6" s="187" t="s">
        <v>1380</v>
      </c>
      <c r="R6" s="95"/>
      <c r="S6" s="94" t="s">
        <v>620</v>
      </c>
      <c r="T6" s="95"/>
      <c r="U6" s="95"/>
      <c r="V6" s="178" t="s">
        <v>69</v>
      </c>
      <c r="W6" s="95" t="s">
        <v>543</v>
      </c>
      <c r="X6" s="95"/>
      <c r="Y6" s="95"/>
      <c r="Z6" s="94" t="s">
        <v>536</v>
      </c>
      <c r="AA6" s="94" t="s">
        <v>607</v>
      </c>
      <c r="AB6" s="95" t="s">
        <v>545</v>
      </c>
    </row>
    <row r="7" spans="1:29" s="93" customFormat="1" ht="26.25" customHeight="1" x14ac:dyDescent="0.2">
      <c r="A7" s="95" t="s">
        <v>1173</v>
      </c>
      <c r="B7" s="262" t="s">
        <v>1381</v>
      </c>
      <c r="C7" s="262"/>
      <c r="D7" s="269" t="s">
        <v>990</v>
      </c>
      <c r="E7" s="197"/>
      <c r="F7" s="197"/>
      <c r="G7" s="197"/>
      <c r="H7" s="197"/>
      <c r="I7" s="239">
        <v>41010</v>
      </c>
      <c r="J7" s="95">
        <v>1</v>
      </c>
      <c r="K7" s="95"/>
      <c r="L7" s="95"/>
      <c r="M7" s="95"/>
      <c r="N7" s="298">
        <v>157040</v>
      </c>
      <c r="O7" s="298">
        <v>58167</v>
      </c>
      <c r="P7" s="298">
        <v>67091</v>
      </c>
      <c r="Q7" s="34" t="s">
        <v>1382</v>
      </c>
      <c r="R7" s="95"/>
      <c r="S7" s="94" t="s">
        <v>620</v>
      </c>
      <c r="T7" s="95"/>
      <c r="U7" s="95"/>
      <c r="V7" s="178" t="s">
        <v>1383</v>
      </c>
      <c r="W7" s="95" t="s">
        <v>12</v>
      </c>
      <c r="X7" s="95"/>
      <c r="Y7" s="95"/>
      <c r="Z7" s="94" t="s">
        <v>500</v>
      </c>
      <c r="AA7" s="272" t="s">
        <v>614</v>
      </c>
      <c r="AB7" s="95"/>
    </row>
    <row r="8" spans="1:29" s="107" customFormat="1" ht="25.5" customHeight="1" x14ac:dyDescent="0.2">
      <c r="A8" s="94" t="s">
        <v>1100</v>
      </c>
      <c r="B8" s="174" t="s">
        <v>1385</v>
      </c>
      <c r="C8" s="109"/>
      <c r="D8" s="188" t="s">
        <v>1220</v>
      </c>
      <c r="E8" s="110"/>
      <c r="F8" s="110"/>
      <c r="G8" s="110"/>
      <c r="H8" s="110"/>
      <c r="I8" s="111">
        <v>41015</v>
      </c>
      <c r="J8" s="112">
        <v>3</v>
      </c>
      <c r="K8" s="112"/>
      <c r="L8" s="112"/>
      <c r="M8" s="112"/>
      <c r="N8" s="134">
        <v>6000</v>
      </c>
      <c r="O8" s="134">
        <v>1344</v>
      </c>
      <c r="P8" s="134">
        <v>2544</v>
      </c>
      <c r="Q8" s="95" t="s">
        <v>1386</v>
      </c>
      <c r="R8" s="178" t="s">
        <v>620</v>
      </c>
      <c r="S8" s="112"/>
      <c r="T8" s="112"/>
      <c r="U8" s="112"/>
      <c r="V8" s="178" t="s">
        <v>448</v>
      </c>
      <c r="W8" s="178" t="s">
        <v>543</v>
      </c>
      <c r="X8" s="112"/>
      <c r="Y8" s="112"/>
      <c r="Z8" s="178" t="s">
        <v>516</v>
      </c>
      <c r="AA8" s="178" t="s">
        <v>614</v>
      </c>
      <c r="AB8" s="34"/>
    </row>
    <row r="9" spans="1:29" s="107" customFormat="1" ht="25.5" customHeight="1" x14ac:dyDescent="0.2">
      <c r="A9" s="95" t="s">
        <v>1173</v>
      </c>
      <c r="B9" s="262" t="s">
        <v>1387</v>
      </c>
      <c r="C9" s="131"/>
      <c r="D9" s="188" t="s">
        <v>606</v>
      </c>
      <c r="I9" s="348">
        <v>41012</v>
      </c>
      <c r="J9" s="112">
        <v>4</v>
      </c>
      <c r="N9" s="135">
        <v>104152</v>
      </c>
      <c r="O9" s="135">
        <v>0</v>
      </c>
      <c r="P9" s="135">
        <v>35738</v>
      </c>
      <c r="Q9" s="187" t="s">
        <v>1388</v>
      </c>
      <c r="R9" s="178" t="s">
        <v>620</v>
      </c>
      <c r="S9" s="131"/>
      <c r="T9" s="131"/>
      <c r="U9" s="131"/>
      <c r="V9" s="178" t="s">
        <v>447</v>
      </c>
      <c r="W9" s="178" t="s">
        <v>543</v>
      </c>
      <c r="Z9" s="178" t="s">
        <v>1389</v>
      </c>
      <c r="AA9" s="94" t="s">
        <v>607</v>
      </c>
    </row>
    <row r="10" spans="1:29" s="107" customFormat="1" ht="25.5" customHeight="1" x14ac:dyDescent="0.2">
      <c r="A10" s="95" t="s">
        <v>1173</v>
      </c>
      <c r="B10" s="262" t="s">
        <v>1390</v>
      </c>
      <c r="C10" s="131"/>
      <c r="D10" s="188" t="s">
        <v>1342</v>
      </c>
      <c r="I10" s="348">
        <v>41011</v>
      </c>
      <c r="J10" s="112">
        <v>1</v>
      </c>
      <c r="N10" s="135">
        <v>33000</v>
      </c>
      <c r="O10" s="135">
        <v>0</v>
      </c>
      <c r="P10" s="135">
        <v>11432</v>
      </c>
      <c r="Q10" s="187" t="s">
        <v>1391</v>
      </c>
      <c r="R10" s="178"/>
      <c r="S10" s="94" t="s">
        <v>620</v>
      </c>
      <c r="T10" s="131"/>
      <c r="U10" s="131"/>
      <c r="V10" s="178" t="s">
        <v>1427</v>
      </c>
      <c r="W10" s="178" t="s">
        <v>543</v>
      </c>
      <c r="X10" s="34" t="s">
        <v>1528</v>
      </c>
      <c r="Z10" s="178" t="s">
        <v>584</v>
      </c>
      <c r="AA10" s="94" t="s">
        <v>607</v>
      </c>
    </row>
    <row r="11" spans="1:29" s="107" customFormat="1" ht="25.5" customHeight="1" x14ac:dyDescent="0.2">
      <c r="A11" s="95" t="s">
        <v>1100</v>
      </c>
      <c r="B11" s="262" t="s">
        <v>1392</v>
      </c>
      <c r="C11" s="349">
        <v>995850</v>
      </c>
      <c r="D11" s="188" t="s">
        <v>1079</v>
      </c>
      <c r="I11" s="348">
        <v>41018</v>
      </c>
      <c r="J11" s="112">
        <v>1</v>
      </c>
      <c r="N11" s="135">
        <v>15000</v>
      </c>
      <c r="O11" s="135">
        <v>6450</v>
      </c>
      <c r="P11" s="135">
        <v>0</v>
      </c>
      <c r="Q11" s="187" t="s">
        <v>1393</v>
      </c>
      <c r="R11" s="178"/>
      <c r="S11" s="131"/>
      <c r="T11" s="94" t="s">
        <v>620</v>
      </c>
      <c r="U11" s="131"/>
      <c r="V11" s="178" t="s">
        <v>1394</v>
      </c>
      <c r="W11" s="178" t="s">
        <v>542</v>
      </c>
      <c r="Z11" s="178" t="s">
        <v>613</v>
      </c>
      <c r="AA11" s="94" t="s">
        <v>614</v>
      </c>
      <c r="AB11" s="34" t="s">
        <v>545</v>
      </c>
    </row>
    <row r="12" spans="1:29" s="107" customFormat="1" ht="25.5" customHeight="1" x14ac:dyDescent="0.2">
      <c r="A12" s="95" t="s">
        <v>1173</v>
      </c>
      <c r="B12" s="262" t="s">
        <v>1396</v>
      </c>
      <c r="C12" s="131"/>
      <c r="D12" s="188" t="s">
        <v>1397</v>
      </c>
      <c r="I12" s="348">
        <v>41022</v>
      </c>
      <c r="J12" s="112">
        <v>1</v>
      </c>
      <c r="N12" s="135">
        <v>98979</v>
      </c>
      <c r="O12" s="135">
        <v>0</v>
      </c>
      <c r="P12" s="135">
        <v>32485</v>
      </c>
      <c r="Q12" s="187" t="s">
        <v>1398</v>
      </c>
      <c r="R12" s="178"/>
      <c r="S12" s="94" t="s">
        <v>620</v>
      </c>
      <c r="T12" s="131"/>
      <c r="U12" s="131"/>
      <c r="V12" s="178" t="s">
        <v>1025</v>
      </c>
      <c r="W12" s="178" t="s">
        <v>543</v>
      </c>
      <c r="Z12" s="94" t="s">
        <v>500</v>
      </c>
      <c r="AA12" s="272" t="s">
        <v>614</v>
      </c>
    </row>
    <row r="13" spans="1:29" s="107" customFormat="1" ht="25.5" customHeight="1" x14ac:dyDescent="0.2">
      <c r="A13" s="95" t="s">
        <v>604</v>
      </c>
      <c r="B13" s="262" t="s">
        <v>1399</v>
      </c>
      <c r="C13" s="131">
        <v>995861</v>
      </c>
      <c r="D13" s="188" t="s">
        <v>1342</v>
      </c>
      <c r="I13" s="348">
        <v>41023</v>
      </c>
      <c r="J13" s="112">
        <v>1</v>
      </c>
      <c r="N13" s="135">
        <v>7500</v>
      </c>
      <c r="O13" s="135">
        <v>16529</v>
      </c>
      <c r="P13" s="135">
        <v>0</v>
      </c>
      <c r="Q13" s="187" t="s">
        <v>1400</v>
      </c>
      <c r="R13" s="178" t="s">
        <v>620</v>
      </c>
      <c r="S13" s="131"/>
      <c r="T13" s="131"/>
      <c r="U13" s="131"/>
      <c r="V13" s="178" t="s">
        <v>447</v>
      </c>
      <c r="W13" s="178" t="s">
        <v>543</v>
      </c>
      <c r="X13" s="187" t="s">
        <v>1401</v>
      </c>
      <c r="Z13" s="178" t="s">
        <v>584</v>
      </c>
      <c r="AA13" s="94" t="s">
        <v>607</v>
      </c>
      <c r="AB13" s="34" t="s">
        <v>545</v>
      </c>
    </row>
    <row r="14" spans="1:29" s="107" customFormat="1" ht="25.5" customHeight="1" x14ac:dyDescent="0.2">
      <c r="A14" s="95" t="s">
        <v>1173</v>
      </c>
      <c r="B14" s="262" t="s">
        <v>1402</v>
      </c>
      <c r="C14" s="131"/>
      <c r="D14" s="188" t="s">
        <v>822</v>
      </c>
      <c r="I14" s="348">
        <v>41023</v>
      </c>
      <c r="J14" s="112">
        <v>1</v>
      </c>
      <c r="N14" s="135">
        <v>99975</v>
      </c>
      <c r="O14" s="135">
        <v>0</v>
      </c>
      <c r="P14" s="135">
        <v>4505</v>
      </c>
      <c r="Q14" s="187" t="s">
        <v>1403</v>
      </c>
      <c r="R14" s="178" t="s">
        <v>620</v>
      </c>
      <c r="S14" s="131"/>
      <c r="T14" s="131"/>
      <c r="U14" s="131"/>
      <c r="V14" s="178" t="s">
        <v>448</v>
      </c>
      <c r="W14" s="178" t="s">
        <v>543</v>
      </c>
      <c r="Z14" s="178" t="s">
        <v>14</v>
      </c>
      <c r="AA14" s="94" t="s">
        <v>607</v>
      </c>
    </row>
    <row r="15" spans="1:29" s="107" customFormat="1" ht="25.5" customHeight="1" x14ac:dyDescent="0.2">
      <c r="A15" s="95" t="s">
        <v>1173</v>
      </c>
      <c r="B15" s="262" t="s">
        <v>1404</v>
      </c>
      <c r="C15" s="131"/>
      <c r="D15" s="188" t="s">
        <v>1405</v>
      </c>
      <c r="I15" s="348">
        <v>41023</v>
      </c>
      <c r="J15" s="112">
        <v>3</v>
      </c>
      <c r="N15" s="135">
        <v>382906</v>
      </c>
      <c r="O15" s="135">
        <v>0</v>
      </c>
      <c r="P15" s="135">
        <v>88787</v>
      </c>
      <c r="Q15" s="187" t="s">
        <v>1407</v>
      </c>
      <c r="R15" s="178" t="s">
        <v>620</v>
      </c>
      <c r="S15" s="131"/>
      <c r="T15" s="131"/>
      <c r="U15" s="131"/>
      <c r="V15" s="178" t="s">
        <v>447</v>
      </c>
      <c r="W15" s="178" t="s">
        <v>543</v>
      </c>
      <c r="X15" s="34" t="s">
        <v>1406</v>
      </c>
      <c r="Z15" s="178" t="s">
        <v>584</v>
      </c>
      <c r="AA15" s="94" t="s">
        <v>607</v>
      </c>
    </row>
    <row r="16" spans="1:29" s="107" customFormat="1" ht="25.5" customHeight="1" x14ac:dyDescent="0.2">
      <c r="A16" s="95" t="s">
        <v>817</v>
      </c>
      <c r="B16" s="262" t="s">
        <v>1408</v>
      </c>
      <c r="C16" s="131">
        <v>995856</v>
      </c>
      <c r="D16" s="188" t="s">
        <v>1034</v>
      </c>
      <c r="I16" s="348">
        <v>41024</v>
      </c>
      <c r="J16" s="112">
        <v>1</v>
      </c>
      <c r="N16" s="135">
        <v>12500</v>
      </c>
      <c r="O16" s="135">
        <v>0</v>
      </c>
      <c r="P16" s="135">
        <v>3048</v>
      </c>
      <c r="Q16" s="187" t="s">
        <v>1409</v>
      </c>
      <c r="R16" s="178"/>
      <c r="S16" s="131"/>
      <c r="T16" s="94" t="s">
        <v>620</v>
      </c>
      <c r="U16" s="131"/>
      <c r="V16" s="178" t="s">
        <v>1410</v>
      </c>
      <c r="W16" s="178" t="s">
        <v>546</v>
      </c>
      <c r="Z16" s="178"/>
      <c r="AA16" s="94" t="s">
        <v>614</v>
      </c>
      <c r="AB16" s="34" t="s">
        <v>545</v>
      </c>
    </row>
    <row r="17" spans="1:29" s="107" customFormat="1" ht="25.5" customHeight="1" x14ac:dyDescent="0.3">
      <c r="A17" s="377" t="s">
        <v>926</v>
      </c>
      <c r="B17" s="377"/>
      <c r="C17" s="377"/>
      <c r="D17" s="377"/>
      <c r="I17" s="348"/>
      <c r="J17" s="112"/>
      <c r="N17" s="135"/>
      <c r="O17" s="135"/>
      <c r="P17" s="135"/>
      <c r="Q17" s="187"/>
      <c r="R17" s="178"/>
      <c r="S17" s="131"/>
      <c r="T17" s="94"/>
      <c r="U17" s="131"/>
      <c r="V17" s="178"/>
      <c r="W17" s="178"/>
      <c r="Z17" s="178"/>
      <c r="AA17" s="94"/>
    </row>
    <row r="18" spans="1:29" s="151" customFormat="1" ht="25.5" customHeight="1" thickBot="1" x14ac:dyDescent="0.3">
      <c r="A18" s="137"/>
      <c r="B18" s="138"/>
      <c r="C18" s="139"/>
      <c r="D18" s="140" t="s">
        <v>444</v>
      </c>
      <c r="E18" s="141"/>
      <c r="F18" s="141"/>
      <c r="G18" s="142"/>
      <c r="H18" s="142"/>
      <c r="I18" s="137"/>
      <c r="J18" s="143"/>
      <c r="K18" s="143"/>
      <c r="L18" s="143"/>
      <c r="M18" s="143"/>
      <c r="N18" s="144">
        <f>SUM(N5:N17)</f>
        <v>1259068</v>
      </c>
      <c r="O18" s="144">
        <f>SUM(O5:O17)</f>
        <v>85404</v>
      </c>
      <c r="P18" s="144">
        <f>SUM(P5:P17)</f>
        <v>347667</v>
      </c>
      <c r="Q18" s="145"/>
      <c r="R18" s="146"/>
      <c r="S18" s="146"/>
      <c r="T18" s="146"/>
      <c r="U18" s="146"/>
      <c r="V18" s="147"/>
      <c r="W18" s="148"/>
      <c r="X18" s="149"/>
      <c r="Y18" s="149"/>
      <c r="Z18" s="148"/>
      <c r="AA18" s="148"/>
      <c r="AB18" s="150"/>
      <c r="AC18" s="150"/>
    </row>
    <row r="19" spans="1:29" ht="26.25" customHeight="1" thickTop="1" x14ac:dyDescent="0.2">
      <c r="K19" s="39"/>
      <c r="R19" s="47"/>
      <c r="S19" s="48"/>
      <c r="T19" s="47"/>
      <c r="U19" s="47"/>
      <c r="V19" s="49"/>
      <c r="W19" s="50"/>
      <c r="X19" s="49"/>
    </row>
    <row r="20" spans="1:29" s="24" customFormat="1" ht="25.5" customHeight="1" x14ac:dyDescent="0.2">
      <c r="A20" s="37"/>
      <c r="B20" s="38"/>
      <c r="C20" s="42"/>
      <c r="D20" s="40"/>
      <c r="E20" s="40"/>
      <c r="F20" s="40"/>
      <c r="G20" s="41"/>
      <c r="H20" s="42"/>
      <c r="I20" s="37"/>
      <c r="J20" s="46"/>
      <c r="K20" s="39"/>
      <c r="L20" s="46"/>
      <c r="M20" s="43"/>
      <c r="N20" s="43"/>
      <c r="O20" s="43"/>
      <c r="P20" s="43"/>
      <c r="Q20" s="395"/>
      <c r="R20" s="37"/>
      <c r="S20" s="44"/>
      <c r="T20" s="37"/>
      <c r="U20" s="37"/>
      <c r="V20" s="42"/>
      <c r="W20" s="45"/>
      <c r="X20" s="42"/>
    </row>
    <row r="21" spans="1:29" s="24" customFormat="1" ht="25.5" customHeight="1" x14ac:dyDescent="0.2">
      <c r="A21" s="37"/>
      <c r="B21" s="38"/>
      <c r="C21" s="42"/>
      <c r="D21" s="40"/>
      <c r="E21" s="40"/>
      <c r="F21" s="40"/>
      <c r="G21" s="41"/>
      <c r="H21" s="42"/>
      <c r="I21" s="37"/>
      <c r="J21" s="46"/>
      <c r="K21" s="46"/>
      <c r="L21" s="46"/>
      <c r="M21" s="43"/>
      <c r="N21" s="43"/>
      <c r="O21" s="43"/>
      <c r="P21" s="43"/>
      <c r="Q21" s="395"/>
      <c r="R21" s="37"/>
      <c r="S21" s="44"/>
      <c r="T21" s="37"/>
      <c r="U21" s="37"/>
      <c r="V21" s="42"/>
      <c r="W21" s="45"/>
      <c r="X21" s="42"/>
    </row>
    <row r="22" spans="1:29" s="24" customFormat="1" ht="25.5" customHeight="1" x14ac:dyDescent="0.2">
      <c r="A22" s="37"/>
      <c r="B22" s="38"/>
      <c r="C22" s="42"/>
      <c r="D22" s="40"/>
      <c r="E22" s="40"/>
      <c r="F22" s="40"/>
      <c r="G22" s="41"/>
      <c r="H22" s="42"/>
      <c r="I22" s="37"/>
      <c r="J22" s="46"/>
      <c r="K22" s="46"/>
      <c r="L22" s="46"/>
      <c r="M22" s="43"/>
      <c r="N22" s="43"/>
      <c r="O22" s="43"/>
      <c r="P22" s="43"/>
      <c r="Q22" s="44"/>
      <c r="R22" s="37"/>
      <c r="S22" s="44"/>
      <c r="T22" s="37"/>
      <c r="U22" s="37"/>
      <c r="V22" s="42"/>
      <c r="W22" s="45"/>
      <c r="X22" s="42"/>
    </row>
    <row r="23" spans="1:29" s="24" customFormat="1" ht="25.5" customHeight="1" x14ac:dyDescent="0.2">
      <c r="A23" s="37"/>
      <c r="B23" s="38"/>
      <c r="C23" s="42"/>
      <c r="D23" s="40"/>
      <c r="E23" s="40"/>
      <c r="F23" s="40"/>
      <c r="G23" s="41"/>
      <c r="H23" s="42"/>
      <c r="I23" s="37"/>
      <c r="J23" s="46"/>
      <c r="K23" s="46"/>
      <c r="L23" s="46"/>
      <c r="M23" s="43"/>
      <c r="N23" s="43"/>
      <c r="O23" s="43"/>
      <c r="P23" s="43"/>
      <c r="Q23" s="44"/>
      <c r="R23" s="37"/>
      <c r="S23" s="44"/>
      <c r="T23" s="37"/>
      <c r="U23" s="37"/>
      <c r="V23" s="42"/>
      <c r="W23" s="45"/>
      <c r="X23" s="42"/>
    </row>
    <row r="24" spans="1:29" s="24" customFormat="1" ht="25.5" customHeight="1" x14ac:dyDescent="0.2">
      <c r="A24" s="37"/>
      <c r="B24" s="38"/>
      <c r="C24" s="42"/>
      <c r="D24" s="40"/>
      <c r="E24" s="40"/>
      <c r="F24" s="40"/>
      <c r="G24" s="41"/>
      <c r="H24" s="42"/>
      <c r="I24" s="37"/>
      <c r="J24" s="46"/>
      <c r="K24" s="46"/>
      <c r="L24" s="46"/>
      <c r="M24" s="43"/>
      <c r="N24" s="43"/>
      <c r="O24" s="43"/>
      <c r="P24" s="43"/>
      <c r="Q24" s="44"/>
      <c r="R24" s="37"/>
      <c r="S24" s="44"/>
      <c r="T24" s="37"/>
      <c r="U24" s="37"/>
      <c r="V24" s="42"/>
      <c r="W24" s="45"/>
      <c r="X24" s="42"/>
    </row>
    <row r="25" spans="1:29" s="24" customFormat="1" ht="25.5" customHeight="1" x14ac:dyDescent="0.2">
      <c r="A25" s="37"/>
      <c r="B25" s="38"/>
      <c r="C25" s="42"/>
      <c r="D25" s="40"/>
      <c r="E25" s="40"/>
      <c r="F25" s="40"/>
      <c r="G25" s="41"/>
      <c r="H25" s="42"/>
      <c r="I25" s="37"/>
      <c r="J25" s="46"/>
      <c r="K25" s="46"/>
      <c r="L25" s="46"/>
      <c r="M25" s="43"/>
      <c r="N25" s="43"/>
      <c r="O25" s="43"/>
      <c r="P25" s="43"/>
      <c r="Q25" s="44"/>
      <c r="R25" s="37"/>
      <c r="S25" s="44"/>
      <c r="T25" s="37"/>
      <c r="U25" s="37"/>
      <c r="V25" s="42"/>
      <c r="W25" s="45"/>
      <c r="X25" s="42"/>
    </row>
    <row r="26" spans="1:29" s="24" customFormat="1" ht="25.5" customHeight="1" x14ac:dyDescent="0.2">
      <c r="A26" s="37"/>
      <c r="B26" s="38"/>
      <c r="C26" s="42"/>
      <c r="D26" s="40"/>
      <c r="E26" s="40"/>
      <c r="F26" s="40"/>
      <c r="G26" s="41"/>
      <c r="H26" s="42"/>
      <c r="I26" s="37"/>
      <c r="J26" s="46"/>
      <c r="K26" s="46"/>
      <c r="L26" s="46"/>
      <c r="M26" s="43"/>
      <c r="N26" s="43"/>
      <c r="O26" s="43"/>
      <c r="P26" s="43"/>
      <c r="Q26" s="44"/>
      <c r="R26" s="37"/>
      <c r="S26" s="44"/>
      <c r="T26" s="37"/>
      <c r="U26" s="37"/>
      <c r="V26" s="42"/>
      <c r="W26" s="45"/>
      <c r="X26" s="42"/>
    </row>
    <row r="27" spans="1:29" s="24" customFormat="1" ht="25.5" customHeight="1" x14ac:dyDescent="0.2">
      <c r="A27" s="37"/>
      <c r="B27" s="38"/>
      <c r="C27" s="42"/>
      <c r="D27" s="40"/>
      <c r="E27" s="40"/>
      <c r="F27" s="40"/>
      <c r="G27" s="41"/>
      <c r="H27" s="42"/>
      <c r="I27" s="37"/>
      <c r="J27" s="46"/>
      <c r="K27" s="46"/>
      <c r="L27" s="46"/>
      <c r="M27" s="43"/>
      <c r="N27" s="43"/>
      <c r="O27" s="43"/>
      <c r="P27" s="43"/>
      <c r="Q27" s="187"/>
      <c r="R27" s="37"/>
      <c r="S27" s="44"/>
      <c r="T27" s="37"/>
      <c r="U27" s="37"/>
      <c r="V27" s="42"/>
      <c r="W27" s="45"/>
      <c r="X27" s="42"/>
    </row>
    <row r="28" spans="1:29" s="24" customFormat="1" ht="25.5" customHeight="1" x14ac:dyDescent="0.2">
      <c r="A28" s="37"/>
      <c r="B28" s="38"/>
      <c r="C28" s="42"/>
      <c r="D28" s="40"/>
      <c r="E28" s="40"/>
      <c r="F28" s="40"/>
      <c r="G28" s="41"/>
      <c r="H28" s="42"/>
      <c r="I28" s="37"/>
      <c r="J28" s="46"/>
      <c r="K28" s="46"/>
      <c r="L28" s="46"/>
      <c r="M28" s="43"/>
      <c r="N28" s="43"/>
      <c r="O28" s="43"/>
      <c r="P28" s="43"/>
      <c r="Q28" s="44"/>
      <c r="R28" s="37"/>
      <c r="S28" s="44"/>
      <c r="T28" s="37"/>
      <c r="U28" s="37"/>
      <c r="V28" s="42"/>
      <c r="W28" s="45"/>
      <c r="X28" s="42"/>
    </row>
    <row r="29" spans="1:29" s="24" customFormat="1" ht="25.5" customHeight="1" x14ac:dyDescent="0.2">
      <c r="A29" s="37"/>
      <c r="B29" s="38"/>
      <c r="C29" s="42"/>
      <c r="D29" s="40"/>
      <c r="E29" s="40"/>
      <c r="F29" s="40"/>
      <c r="G29" s="41"/>
      <c r="H29" s="42"/>
      <c r="I29" s="37"/>
      <c r="J29" s="46"/>
      <c r="K29" s="46"/>
      <c r="L29" s="46"/>
      <c r="M29" s="43"/>
      <c r="N29" s="43"/>
      <c r="O29" s="43"/>
      <c r="P29" s="43"/>
      <c r="Q29" s="44"/>
      <c r="R29" s="37"/>
      <c r="S29" s="44"/>
      <c r="T29" s="37"/>
      <c r="U29" s="37"/>
      <c r="V29" s="42"/>
      <c r="W29" s="45"/>
      <c r="X29" s="42"/>
    </row>
    <row r="30" spans="1:29" s="24" customFormat="1" ht="12.75" x14ac:dyDescent="0.2">
      <c r="A30" s="37"/>
      <c r="B30" s="38"/>
      <c r="C30" s="42"/>
      <c r="D30" s="40"/>
      <c r="E30" s="40"/>
      <c r="F30" s="40"/>
      <c r="G30" s="41"/>
      <c r="H30" s="42"/>
      <c r="I30" s="37"/>
      <c r="J30" s="46"/>
      <c r="K30" s="46"/>
      <c r="L30" s="46"/>
      <c r="M30" s="43"/>
      <c r="N30" s="43"/>
      <c r="O30" s="43"/>
      <c r="P30" s="43"/>
      <c r="Q30" s="44"/>
      <c r="R30" s="37"/>
      <c r="S30" s="44"/>
      <c r="T30" s="37"/>
      <c r="U30" s="37"/>
      <c r="V30" s="42"/>
      <c r="W30" s="45"/>
      <c r="X30" s="42"/>
    </row>
    <row r="31" spans="1:29" s="24" customFormat="1" ht="12.75" x14ac:dyDescent="0.2">
      <c r="A31" s="37"/>
      <c r="B31" s="38"/>
      <c r="C31" s="42"/>
      <c r="D31" s="40"/>
      <c r="E31" s="40"/>
      <c r="F31" s="40"/>
      <c r="G31" s="41"/>
      <c r="H31" s="42"/>
      <c r="I31" s="37"/>
      <c r="J31" s="46"/>
      <c r="K31" s="46"/>
      <c r="L31" s="46"/>
      <c r="M31" s="43"/>
      <c r="N31" s="43"/>
      <c r="O31" s="43"/>
      <c r="P31" s="43"/>
      <c r="Q31" s="44"/>
      <c r="R31" s="37"/>
      <c r="S31" s="44"/>
      <c r="T31" s="37"/>
      <c r="U31" s="37"/>
      <c r="V31" s="42"/>
      <c r="W31" s="45"/>
      <c r="X31" s="42"/>
    </row>
    <row r="32" spans="1:29" s="24" customFormat="1" ht="25.5" customHeight="1" x14ac:dyDescent="0.2">
      <c r="A32" s="37"/>
      <c r="B32" s="38"/>
      <c r="C32" s="42"/>
      <c r="D32" s="40"/>
      <c r="E32" s="40"/>
      <c r="F32" s="40"/>
      <c r="G32" s="41"/>
      <c r="H32" s="42"/>
      <c r="I32" s="37"/>
      <c r="J32" s="46"/>
      <c r="K32" s="46"/>
      <c r="L32" s="46"/>
      <c r="M32" s="43"/>
      <c r="N32" s="43"/>
      <c r="O32" s="43"/>
      <c r="P32" s="43"/>
      <c r="Q32" s="44"/>
      <c r="R32" s="37"/>
      <c r="S32" s="44"/>
      <c r="T32" s="37"/>
      <c r="U32" s="37"/>
      <c r="V32" s="42"/>
      <c r="W32" s="45"/>
      <c r="X32" s="42"/>
    </row>
    <row r="33" spans="1:24" s="24" customFormat="1" ht="25.5" customHeight="1" x14ac:dyDescent="0.2">
      <c r="A33" s="37"/>
      <c r="B33" s="38"/>
      <c r="C33" s="42"/>
      <c r="D33" s="40"/>
      <c r="E33" s="40"/>
      <c r="F33" s="40"/>
      <c r="G33" s="41"/>
      <c r="H33" s="42"/>
      <c r="I33" s="37"/>
      <c r="J33" s="46"/>
      <c r="K33" s="46"/>
      <c r="L33" s="46"/>
      <c r="M33" s="43"/>
      <c r="N33" s="43"/>
      <c r="O33" s="43"/>
      <c r="P33" s="43"/>
      <c r="Q33" s="44"/>
      <c r="R33" s="37"/>
      <c r="S33" s="44"/>
      <c r="T33" s="37"/>
      <c r="U33" s="37"/>
      <c r="V33" s="42"/>
      <c r="W33" s="45"/>
      <c r="X33" s="42"/>
    </row>
    <row r="34" spans="1:24" s="24" customFormat="1" ht="25.5" customHeight="1" x14ac:dyDescent="0.2">
      <c r="A34" s="37"/>
      <c r="B34" s="38"/>
      <c r="C34" s="42"/>
      <c r="D34" s="40"/>
      <c r="E34" s="40"/>
      <c r="F34" s="40"/>
      <c r="G34" s="41"/>
      <c r="H34" s="42"/>
      <c r="I34" s="37"/>
      <c r="J34" s="46"/>
      <c r="K34" s="46"/>
      <c r="L34" s="46"/>
      <c r="M34" s="43"/>
      <c r="N34" s="43"/>
      <c r="O34" s="43"/>
      <c r="P34" s="43"/>
      <c r="Q34" s="44"/>
      <c r="R34" s="37"/>
      <c r="S34" s="44"/>
      <c r="T34" s="37"/>
      <c r="U34" s="37"/>
      <c r="V34" s="42"/>
      <c r="W34" s="45"/>
      <c r="X34" s="42"/>
    </row>
    <row r="35" spans="1:24" s="24" customFormat="1" ht="25.5" customHeight="1" x14ac:dyDescent="0.2">
      <c r="A35" s="37"/>
      <c r="B35" s="38"/>
      <c r="C35" s="42"/>
      <c r="D35" s="40"/>
      <c r="E35" s="40"/>
      <c r="F35" s="40"/>
      <c r="G35" s="41"/>
      <c r="H35" s="42"/>
      <c r="I35" s="37"/>
      <c r="J35" s="46"/>
      <c r="K35" s="46"/>
      <c r="L35" s="46"/>
      <c r="M35" s="43"/>
      <c r="N35" s="43"/>
      <c r="O35" s="43"/>
      <c r="P35" s="43"/>
      <c r="Q35" s="44"/>
      <c r="R35" s="37"/>
      <c r="S35" s="44"/>
      <c r="T35" s="37"/>
      <c r="U35" s="37"/>
      <c r="V35" s="42"/>
      <c r="W35" s="45"/>
      <c r="X35" s="42"/>
    </row>
    <row r="36" spans="1:24" s="24" customFormat="1" ht="25.5" customHeight="1" x14ac:dyDescent="0.2">
      <c r="A36" s="37"/>
      <c r="B36" s="38"/>
      <c r="C36" s="42"/>
      <c r="D36" s="40"/>
      <c r="E36" s="40"/>
      <c r="F36" s="40"/>
      <c r="G36" s="41"/>
      <c r="H36" s="42"/>
      <c r="I36" s="37"/>
      <c r="J36" s="46"/>
      <c r="K36" s="46"/>
      <c r="L36" s="46"/>
      <c r="M36" s="43"/>
      <c r="N36" s="43"/>
      <c r="O36" s="43"/>
      <c r="P36" s="43"/>
      <c r="Q36" s="44"/>
      <c r="R36" s="37"/>
      <c r="S36" s="44"/>
      <c r="T36" s="37"/>
      <c r="U36" s="37"/>
      <c r="V36" s="42"/>
      <c r="W36" s="45"/>
      <c r="X36" s="42"/>
    </row>
  </sheetData>
  <mergeCells count="5">
    <mergeCell ref="A1:AB1"/>
    <mergeCell ref="A2:AB2"/>
    <mergeCell ref="R3:T3"/>
    <mergeCell ref="Q20:Q21"/>
    <mergeCell ref="A17:D17"/>
  </mergeCells>
  <phoneticPr fontId="0" type="noConversion"/>
  <printOptions horizontalCentered="1" gridLines="1"/>
  <pageMargins left="0.25" right="0.25" top="0.25" bottom="0.25" header="0.5" footer="0.5"/>
  <pageSetup scale="7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zoomScaleNormal="100" workbookViewId="0">
      <pane ySplit="4" topLeftCell="A14" activePane="bottomLeft" state="frozen"/>
      <selection pane="bottomLeft" activeCell="A24" sqref="A24:D24"/>
    </sheetView>
  </sheetViews>
  <sheetFormatPr defaultRowHeight="26.25" customHeight="1" x14ac:dyDescent="0.2"/>
  <cols>
    <col min="1" max="1" width="9.140625" style="42"/>
    <col min="2" max="2" width="10.7109375" style="38" customWidth="1"/>
    <col min="3" max="3" width="9.28515625" style="42" customWidth="1"/>
    <col min="4" max="4" width="17" style="40" customWidth="1"/>
    <col min="5" max="6" width="15.7109375" style="40" customWidth="1"/>
    <col min="7" max="7" width="15.7109375" style="41" customWidth="1"/>
    <col min="8" max="8" width="11.7109375" style="42" hidden="1" customWidth="1"/>
    <col min="9" max="9" width="11.140625" style="37" bestFit="1" customWidth="1"/>
    <col min="10" max="10" width="18" style="46" bestFit="1" customWidth="1"/>
    <col min="11" max="11" width="14.28515625" style="46" hidden="1" customWidth="1"/>
    <col min="12" max="12" width="12.28515625" style="46" hidden="1" customWidth="1"/>
    <col min="13" max="13" width="30.7109375" style="43" hidden="1" customWidth="1"/>
    <col min="14" max="14" width="15.140625" style="43" customWidth="1"/>
    <col min="15" max="15" width="14.42578125" style="43" customWidth="1"/>
    <col min="16" max="16" width="16.28515625" style="43" customWidth="1"/>
    <col min="17" max="17" width="12.7109375" style="44" customWidth="1"/>
    <col min="18" max="18" width="10.140625" style="37" bestFit="1" customWidth="1"/>
    <col min="19" max="19" width="12" style="44" bestFit="1" customWidth="1"/>
    <col min="20" max="20" width="14.42578125" style="37" customWidth="1"/>
    <col min="21" max="21" width="1.42578125" style="37" hidden="1" customWidth="1"/>
    <col min="22" max="22" width="11.7109375" style="42" customWidth="1"/>
    <col min="23" max="23" width="13.7109375" style="45" customWidth="1"/>
    <col min="24" max="24" width="15.85546875" style="42" bestFit="1" customWidth="1"/>
    <col min="25" max="25" width="0" style="37" hidden="1" customWidth="1"/>
    <col min="26" max="27" width="9.140625" style="37"/>
    <col min="28" max="28" width="10.140625" style="37" bestFit="1" customWidth="1"/>
    <col min="29" max="16384" width="9.140625" style="37"/>
  </cols>
  <sheetData>
    <row r="1" spans="1:29" s="26" customFormat="1" ht="26.25" customHeight="1" x14ac:dyDescent="0.2">
      <c r="A1" s="378" t="s">
        <v>442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</row>
    <row r="2" spans="1:29" s="26" customFormat="1" ht="26.25" customHeight="1" x14ac:dyDescent="0.2">
      <c r="A2" s="379" t="s">
        <v>561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</row>
    <row r="3" spans="1:29" s="26" customFormat="1" ht="26.25" customHeight="1" x14ac:dyDescent="0.2">
      <c r="A3" s="25"/>
      <c r="B3" s="27"/>
      <c r="C3" s="27"/>
      <c r="D3" s="28"/>
      <c r="E3" s="28"/>
      <c r="F3" s="28"/>
      <c r="G3" s="29"/>
      <c r="H3" s="29"/>
      <c r="I3" s="27"/>
      <c r="J3" s="27"/>
      <c r="K3" s="27"/>
      <c r="L3" s="27"/>
      <c r="M3" s="27"/>
      <c r="N3" s="30"/>
      <c r="O3" s="30"/>
      <c r="P3" s="30"/>
      <c r="Q3" s="31"/>
      <c r="R3" s="392" t="s">
        <v>558</v>
      </c>
      <c r="S3" s="393"/>
      <c r="T3" s="394"/>
      <c r="U3" s="308"/>
      <c r="V3" s="32"/>
      <c r="W3" s="27"/>
      <c r="X3" s="32"/>
      <c r="Y3" s="32"/>
      <c r="Z3" s="27"/>
      <c r="AA3" s="27"/>
      <c r="AB3" s="27"/>
      <c r="AC3" s="25"/>
    </row>
    <row r="4" spans="1:29" s="95" customFormat="1" ht="26.25" customHeight="1" x14ac:dyDescent="0.2">
      <c r="A4" s="351" t="s">
        <v>544</v>
      </c>
      <c r="B4" s="310" t="s">
        <v>264</v>
      </c>
      <c r="C4" s="310" t="s">
        <v>441</v>
      </c>
      <c r="D4" s="311" t="s">
        <v>455</v>
      </c>
      <c r="E4" s="311" t="s">
        <v>443</v>
      </c>
      <c r="F4" s="311" t="s">
        <v>443</v>
      </c>
      <c r="G4" s="311" t="s">
        <v>443</v>
      </c>
      <c r="H4" s="311"/>
      <c r="I4" s="312" t="s">
        <v>458</v>
      </c>
      <c r="J4" s="309" t="s">
        <v>554</v>
      </c>
      <c r="K4" s="309"/>
      <c r="L4" s="309"/>
      <c r="M4" s="309"/>
      <c r="N4" s="313" t="s">
        <v>559</v>
      </c>
      <c r="O4" s="313" t="s">
        <v>262</v>
      </c>
      <c r="P4" s="313" t="s">
        <v>263</v>
      </c>
      <c r="Q4" s="309" t="s">
        <v>446</v>
      </c>
      <c r="R4" s="309" t="s">
        <v>550</v>
      </c>
      <c r="S4" s="309" t="s">
        <v>551</v>
      </c>
      <c r="T4" s="309" t="s">
        <v>552</v>
      </c>
      <c r="U4" s="309"/>
      <c r="V4" s="309" t="s">
        <v>555</v>
      </c>
      <c r="W4" s="309" t="s">
        <v>557</v>
      </c>
      <c r="X4" s="309" t="s">
        <v>556</v>
      </c>
      <c r="Y4" s="309"/>
      <c r="Z4" s="309" t="s">
        <v>445</v>
      </c>
      <c r="AA4" s="311" t="s">
        <v>459</v>
      </c>
      <c r="AB4" s="309" t="s">
        <v>541</v>
      </c>
    </row>
    <row r="5" spans="1:29" s="34" customFormat="1" ht="26.25" customHeight="1" x14ac:dyDescent="0.2">
      <c r="A5" s="94" t="s">
        <v>713</v>
      </c>
      <c r="B5" s="174" t="s">
        <v>1412</v>
      </c>
      <c r="C5" s="193"/>
      <c r="D5" s="188" t="s">
        <v>1008</v>
      </c>
      <c r="E5" s="188"/>
      <c r="F5" s="188"/>
      <c r="G5" s="188"/>
      <c r="H5" s="188"/>
      <c r="I5" s="190"/>
      <c r="J5" s="178">
        <v>1</v>
      </c>
      <c r="K5" s="178"/>
      <c r="L5" s="178"/>
      <c r="M5" s="178"/>
      <c r="N5" s="249">
        <v>20000</v>
      </c>
      <c r="O5" s="249">
        <v>10600</v>
      </c>
      <c r="P5" s="249">
        <v>0</v>
      </c>
      <c r="Q5" s="192" t="s">
        <v>1414</v>
      </c>
      <c r="R5" s="178"/>
      <c r="S5" s="178"/>
      <c r="T5" s="178" t="s">
        <v>620</v>
      </c>
      <c r="U5" s="178"/>
      <c r="V5" s="178" t="s">
        <v>1413</v>
      </c>
      <c r="W5" s="178" t="s">
        <v>546</v>
      </c>
      <c r="X5" s="178"/>
      <c r="Y5" s="178"/>
      <c r="Z5" s="178" t="s">
        <v>741</v>
      </c>
      <c r="AA5" s="178" t="s">
        <v>614</v>
      </c>
    </row>
    <row r="6" spans="1:29" s="34" customFormat="1" ht="26.25" customHeight="1" x14ac:dyDescent="0.2">
      <c r="A6" s="178" t="s">
        <v>713</v>
      </c>
      <c r="B6" s="94" t="s">
        <v>1415</v>
      </c>
      <c r="C6" s="94"/>
      <c r="D6" s="34" t="s">
        <v>819</v>
      </c>
      <c r="I6" s="250">
        <v>41037</v>
      </c>
      <c r="J6" s="94" t="s">
        <v>1416</v>
      </c>
      <c r="N6" s="255">
        <v>164095</v>
      </c>
      <c r="O6" s="255"/>
      <c r="P6" s="255">
        <v>33861</v>
      </c>
      <c r="Q6" s="187" t="s">
        <v>1417</v>
      </c>
      <c r="R6" s="94" t="s">
        <v>620</v>
      </c>
      <c r="S6" s="94"/>
      <c r="T6" s="94"/>
      <c r="U6" s="94"/>
      <c r="V6" s="178" t="s">
        <v>1418</v>
      </c>
      <c r="W6" s="94" t="s">
        <v>543</v>
      </c>
      <c r="X6" s="94"/>
      <c r="Y6" s="94"/>
      <c r="Z6" s="94"/>
      <c r="AA6" s="94"/>
    </row>
    <row r="7" spans="1:29" s="34" customFormat="1" ht="26.25" customHeight="1" x14ac:dyDescent="0.2">
      <c r="A7" s="178" t="s">
        <v>1173</v>
      </c>
      <c r="B7" s="94" t="s">
        <v>1419</v>
      </c>
      <c r="C7" s="94"/>
      <c r="D7" s="34" t="s">
        <v>792</v>
      </c>
      <c r="I7" s="250">
        <v>41037</v>
      </c>
      <c r="J7" s="94">
        <v>3</v>
      </c>
      <c r="N7" s="255">
        <v>561923</v>
      </c>
      <c r="O7" s="255">
        <v>0</v>
      </c>
      <c r="P7" s="255">
        <v>190296</v>
      </c>
      <c r="Q7" s="187" t="s">
        <v>1420</v>
      </c>
      <c r="R7" s="94" t="s">
        <v>620</v>
      </c>
      <c r="S7" s="94"/>
      <c r="T7" s="94"/>
      <c r="U7" s="94"/>
      <c r="V7" s="178" t="s">
        <v>448</v>
      </c>
      <c r="W7" s="94" t="s">
        <v>543</v>
      </c>
      <c r="X7" s="94"/>
      <c r="Y7" s="94"/>
      <c r="Z7" s="94" t="s">
        <v>451</v>
      </c>
      <c r="AA7" s="94" t="s">
        <v>656</v>
      </c>
    </row>
    <row r="8" spans="1:29" s="34" customFormat="1" ht="26.25" customHeight="1" x14ac:dyDescent="0.2">
      <c r="A8" s="178" t="s">
        <v>1173</v>
      </c>
      <c r="B8" s="94" t="s">
        <v>1422</v>
      </c>
      <c r="C8" s="94"/>
      <c r="D8" s="34" t="s">
        <v>705</v>
      </c>
      <c r="I8" s="250">
        <v>41038</v>
      </c>
      <c r="J8" s="94">
        <v>3</v>
      </c>
      <c r="N8" s="255">
        <v>367526</v>
      </c>
      <c r="O8" s="255">
        <v>0</v>
      </c>
      <c r="P8" s="255">
        <v>125732</v>
      </c>
      <c r="Q8" s="187" t="s">
        <v>1421</v>
      </c>
      <c r="R8" s="94" t="s">
        <v>620</v>
      </c>
      <c r="S8" s="94"/>
      <c r="T8" s="94"/>
      <c r="U8" s="94"/>
      <c r="V8" s="178" t="s">
        <v>447</v>
      </c>
      <c r="W8" s="94" t="s">
        <v>543</v>
      </c>
      <c r="X8" s="94"/>
      <c r="Y8" s="94"/>
      <c r="Z8" s="94" t="s">
        <v>584</v>
      </c>
      <c r="AA8" s="94" t="s">
        <v>607</v>
      </c>
    </row>
    <row r="9" spans="1:29" s="34" customFormat="1" ht="26.25" customHeight="1" x14ac:dyDescent="0.2">
      <c r="A9" s="178" t="s">
        <v>1173</v>
      </c>
      <c r="B9" s="94" t="s">
        <v>1423</v>
      </c>
      <c r="C9" s="94"/>
      <c r="D9" s="34" t="s">
        <v>1149</v>
      </c>
      <c r="I9" s="250">
        <v>41038</v>
      </c>
      <c r="J9" s="94">
        <v>1</v>
      </c>
      <c r="N9" s="255">
        <v>1995</v>
      </c>
      <c r="O9" s="255">
        <v>468</v>
      </c>
      <c r="P9" s="255">
        <v>468</v>
      </c>
      <c r="Q9" s="187" t="s">
        <v>1424</v>
      </c>
      <c r="R9" s="94"/>
      <c r="S9" s="94" t="s">
        <v>620</v>
      </c>
      <c r="T9" s="94"/>
      <c r="U9" s="94"/>
      <c r="V9" s="178" t="s">
        <v>448</v>
      </c>
      <c r="W9" s="94" t="s">
        <v>543</v>
      </c>
      <c r="X9" s="94"/>
      <c r="Y9" s="94"/>
      <c r="Z9" s="94" t="s">
        <v>547</v>
      </c>
      <c r="AA9" s="94" t="s">
        <v>614</v>
      </c>
    </row>
    <row r="10" spans="1:29" s="34" customFormat="1" ht="26.25" customHeight="1" x14ac:dyDescent="0.2">
      <c r="A10" s="178" t="s">
        <v>1173</v>
      </c>
      <c r="B10" s="94" t="s">
        <v>1425</v>
      </c>
      <c r="C10" s="94"/>
      <c r="D10" s="34" t="s">
        <v>1220</v>
      </c>
      <c r="I10" s="250">
        <v>41038</v>
      </c>
      <c r="J10" s="94">
        <v>1</v>
      </c>
      <c r="N10" s="255">
        <v>2000</v>
      </c>
      <c r="O10" s="255">
        <v>0</v>
      </c>
      <c r="P10" s="255">
        <v>693</v>
      </c>
      <c r="Q10" s="187" t="s">
        <v>1426</v>
      </c>
      <c r="R10" s="94"/>
      <c r="S10" s="94" t="s">
        <v>620</v>
      </c>
      <c r="T10" s="94"/>
      <c r="U10" s="94"/>
      <c r="V10" s="178" t="s">
        <v>448</v>
      </c>
      <c r="W10" s="94" t="s">
        <v>543</v>
      </c>
      <c r="X10" s="94"/>
      <c r="Y10" s="94"/>
      <c r="Z10" s="94" t="s">
        <v>575</v>
      </c>
      <c r="AA10" s="94" t="s">
        <v>614</v>
      </c>
    </row>
    <row r="11" spans="1:29" s="34" customFormat="1" ht="26.25" customHeight="1" x14ac:dyDescent="0.2">
      <c r="A11" s="178" t="s">
        <v>1173</v>
      </c>
      <c r="B11" s="94" t="s">
        <v>1428</v>
      </c>
      <c r="C11" s="94"/>
      <c r="D11" s="34" t="s">
        <v>616</v>
      </c>
      <c r="I11" s="250">
        <v>41040</v>
      </c>
      <c r="J11" s="94">
        <v>3</v>
      </c>
      <c r="N11" s="255">
        <v>351019</v>
      </c>
      <c r="O11" s="255">
        <v>0</v>
      </c>
      <c r="P11" s="255">
        <v>120085</v>
      </c>
      <c r="Q11" s="187" t="s">
        <v>1429</v>
      </c>
      <c r="R11" s="94" t="s">
        <v>620</v>
      </c>
      <c r="S11" s="94"/>
      <c r="T11" s="94"/>
      <c r="U11" s="94"/>
      <c r="V11" s="178" t="s">
        <v>447</v>
      </c>
      <c r="W11" s="94" t="s">
        <v>543</v>
      </c>
      <c r="X11" s="94"/>
      <c r="Y11" s="94"/>
      <c r="Z11" s="94" t="s">
        <v>584</v>
      </c>
      <c r="AA11" s="94" t="s">
        <v>607</v>
      </c>
    </row>
    <row r="12" spans="1:29" s="34" customFormat="1" ht="26.25" customHeight="1" x14ac:dyDescent="0.2">
      <c r="A12" s="178" t="s">
        <v>1100</v>
      </c>
      <c r="B12" s="94" t="s">
        <v>1430</v>
      </c>
      <c r="C12" s="94" t="s">
        <v>1524</v>
      </c>
      <c r="D12" s="34" t="s">
        <v>1431</v>
      </c>
      <c r="I12" s="250">
        <v>41043</v>
      </c>
      <c r="J12" s="94">
        <v>1</v>
      </c>
      <c r="N12" s="255">
        <v>25391</v>
      </c>
      <c r="O12" s="255">
        <v>9925</v>
      </c>
      <c r="P12" s="255">
        <v>12234</v>
      </c>
      <c r="Q12" s="187" t="s">
        <v>1432</v>
      </c>
      <c r="R12" s="94"/>
      <c r="S12" s="94" t="s">
        <v>620</v>
      </c>
      <c r="T12" s="94"/>
      <c r="U12" s="94"/>
      <c r="V12" s="178" t="s">
        <v>1434</v>
      </c>
      <c r="W12" s="94" t="s">
        <v>12</v>
      </c>
      <c r="X12" s="178" t="s">
        <v>1433</v>
      </c>
      <c r="Y12" s="94"/>
      <c r="Z12" s="94" t="s">
        <v>754</v>
      </c>
      <c r="AA12" s="94" t="s">
        <v>754</v>
      </c>
      <c r="AB12" s="94" t="s">
        <v>545</v>
      </c>
    </row>
    <row r="13" spans="1:29" s="34" customFormat="1" ht="26.25" customHeight="1" x14ac:dyDescent="0.2">
      <c r="A13" s="178" t="s">
        <v>1100</v>
      </c>
      <c r="B13" s="94" t="s">
        <v>1435</v>
      </c>
      <c r="C13" s="94"/>
      <c r="D13" s="34" t="s">
        <v>1436</v>
      </c>
      <c r="I13" s="250">
        <v>41052</v>
      </c>
      <c r="J13" s="94">
        <v>3</v>
      </c>
      <c r="N13" s="255">
        <v>175104</v>
      </c>
      <c r="O13" s="255">
        <v>61286</v>
      </c>
      <c r="P13" s="255">
        <v>90470</v>
      </c>
      <c r="Q13" s="187" t="s">
        <v>1437</v>
      </c>
      <c r="R13" s="94"/>
      <c r="S13" s="94" t="s">
        <v>620</v>
      </c>
      <c r="T13" s="94"/>
      <c r="U13" s="94"/>
      <c r="V13" s="178" t="s">
        <v>1438</v>
      </c>
      <c r="W13" s="94" t="s">
        <v>542</v>
      </c>
      <c r="X13" s="94"/>
      <c r="Y13" s="94"/>
      <c r="Z13" s="94" t="s">
        <v>451</v>
      </c>
      <c r="AA13" s="94" t="s">
        <v>656</v>
      </c>
      <c r="AB13" s="94"/>
    </row>
    <row r="14" spans="1:29" s="34" customFormat="1" ht="26.25" customHeight="1" x14ac:dyDescent="0.2">
      <c r="A14" s="178" t="s">
        <v>1173</v>
      </c>
      <c r="B14" s="94" t="s">
        <v>1439</v>
      </c>
      <c r="C14" s="94"/>
      <c r="D14" s="34" t="s">
        <v>671</v>
      </c>
      <c r="E14" s="34" t="s">
        <v>672</v>
      </c>
      <c r="I14" s="250">
        <v>41047</v>
      </c>
      <c r="J14" s="94">
        <v>3</v>
      </c>
      <c r="N14" s="255">
        <v>1764643</v>
      </c>
      <c r="O14" s="255">
        <v>789568</v>
      </c>
      <c r="P14" s="255">
        <v>167484</v>
      </c>
      <c r="Q14" s="187" t="s">
        <v>1440</v>
      </c>
      <c r="R14" s="94" t="s">
        <v>620</v>
      </c>
      <c r="S14" s="94"/>
      <c r="T14" s="94"/>
      <c r="U14" s="94"/>
      <c r="V14" s="178" t="s">
        <v>447</v>
      </c>
      <c r="W14" s="94" t="s">
        <v>543</v>
      </c>
      <c r="Z14" s="94" t="s">
        <v>584</v>
      </c>
      <c r="AA14" s="94" t="s">
        <v>607</v>
      </c>
    </row>
    <row r="15" spans="1:29" s="34" customFormat="1" ht="26.25" customHeight="1" x14ac:dyDescent="0.2">
      <c r="A15" s="178" t="s">
        <v>1173</v>
      </c>
      <c r="B15" s="94" t="s">
        <v>1441</v>
      </c>
      <c r="C15" s="94"/>
      <c r="D15" s="34" t="s">
        <v>685</v>
      </c>
      <c r="I15" s="250">
        <v>41050</v>
      </c>
      <c r="J15" s="94">
        <v>3</v>
      </c>
      <c r="N15" s="255">
        <v>436661</v>
      </c>
      <c r="O15" s="255">
        <v>0</v>
      </c>
      <c r="P15" s="255">
        <v>123224</v>
      </c>
      <c r="Q15" s="187" t="s">
        <v>1442</v>
      </c>
      <c r="R15" s="94"/>
      <c r="S15" s="94" t="s">
        <v>620</v>
      </c>
      <c r="T15" s="94"/>
      <c r="U15" s="94"/>
      <c r="V15" s="178" t="s">
        <v>448</v>
      </c>
      <c r="W15" s="94" t="s">
        <v>543</v>
      </c>
      <c r="Z15" s="178" t="s">
        <v>741</v>
      </c>
      <c r="AA15" s="178" t="s">
        <v>614</v>
      </c>
    </row>
    <row r="16" spans="1:29" s="34" customFormat="1" ht="26.25" customHeight="1" x14ac:dyDescent="0.2">
      <c r="A16" s="178" t="s">
        <v>1173</v>
      </c>
      <c r="B16" s="94" t="s">
        <v>1443</v>
      </c>
      <c r="C16" s="94"/>
      <c r="D16" s="34" t="s">
        <v>1444</v>
      </c>
      <c r="I16" s="250">
        <v>41053</v>
      </c>
      <c r="J16" s="94">
        <v>1</v>
      </c>
      <c r="N16" s="255">
        <v>50000</v>
      </c>
      <c r="O16" s="255">
        <v>22672</v>
      </c>
      <c r="P16" s="255">
        <v>0</v>
      </c>
      <c r="Q16" s="187" t="s">
        <v>1445</v>
      </c>
      <c r="R16" s="94"/>
      <c r="S16" s="94" t="s">
        <v>620</v>
      </c>
      <c r="T16" s="94"/>
      <c r="U16" s="94"/>
      <c r="V16" s="178" t="s">
        <v>1446</v>
      </c>
      <c r="W16" s="94" t="s">
        <v>546</v>
      </c>
      <c r="Z16" s="94" t="s">
        <v>547</v>
      </c>
      <c r="AA16" s="94" t="s">
        <v>614</v>
      </c>
    </row>
    <row r="17" spans="1:29" s="34" customFormat="1" ht="26.25" customHeight="1" x14ac:dyDescent="0.2">
      <c r="A17" s="178" t="s">
        <v>1173</v>
      </c>
      <c r="B17" s="94" t="s">
        <v>1447</v>
      </c>
      <c r="C17" s="94"/>
      <c r="D17" s="34" t="s">
        <v>1436</v>
      </c>
      <c r="I17" s="250">
        <v>41047</v>
      </c>
      <c r="J17" s="94">
        <v>1</v>
      </c>
      <c r="N17" s="255">
        <v>40288</v>
      </c>
      <c r="O17" s="255">
        <v>0</v>
      </c>
      <c r="P17" s="255">
        <v>8313</v>
      </c>
      <c r="Q17" s="187" t="s">
        <v>1448</v>
      </c>
      <c r="R17" s="94"/>
      <c r="S17" s="94" t="s">
        <v>620</v>
      </c>
      <c r="T17" s="94"/>
      <c r="U17" s="94"/>
      <c r="V17" s="187" t="s">
        <v>1449</v>
      </c>
      <c r="Z17" s="94" t="s">
        <v>451</v>
      </c>
      <c r="AA17" s="94" t="s">
        <v>656</v>
      </c>
      <c r="AB17" s="94" t="s">
        <v>545</v>
      </c>
    </row>
    <row r="18" spans="1:29" s="34" customFormat="1" ht="26.25" customHeight="1" x14ac:dyDescent="0.2">
      <c r="A18" s="178" t="s">
        <v>604</v>
      </c>
      <c r="B18" s="94" t="s">
        <v>1450</v>
      </c>
      <c r="C18" s="94">
        <v>995868</v>
      </c>
      <c r="D18" s="34" t="s">
        <v>1451</v>
      </c>
      <c r="I18" s="250">
        <v>41030</v>
      </c>
      <c r="J18" s="94">
        <v>1</v>
      </c>
      <c r="N18" s="255">
        <v>30000</v>
      </c>
      <c r="O18" s="255">
        <v>0</v>
      </c>
      <c r="P18" s="255">
        <v>15600</v>
      </c>
      <c r="Q18" s="187" t="s">
        <v>1452</v>
      </c>
      <c r="R18" s="94"/>
      <c r="S18" s="94"/>
      <c r="T18" s="94" t="s">
        <v>620</v>
      </c>
      <c r="U18" s="94"/>
      <c r="V18" s="187" t="s">
        <v>1453</v>
      </c>
      <c r="W18" s="94" t="s">
        <v>542</v>
      </c>
      <c r="Z18" s="94" t="s">
        <v>584</v>
      </c>
      <c r="AA18" s="94" t="s">
        <v>607</v>
      </c>
      <c r="AB18" s="94" t="s">
        <v>545</v>
      </c>
    </row>
    <row r="19" spans="1:29" s="34" customFormat="1" ht="26.25" customHeight="1" x14ac:dyDescent="0.2">
      <c r="A19" s="178" t="s">
        <v>1173</v>
      </c>
      <c r="B19" s="94" t="s">
        <v>1454</v>
      </c>
      <c r="C19" s="94"/>
      <c r="D19" s="34" t="s">
        <v>642</v>
      </c>
      <c r="I19" s="250">
        <v>41059</v>
      </c>
      <c r="J19" s="94">
        <v>3</v>
      </c>
      <c r="N19" s="255">
        <v>199269</v>
      </c>
      <c r="O19" s="255">
        <v>0</v>
      </c>
      <c r="P19" s="255">
        <v>65014</v>
      </c>
      <c r="Q19" s="187" t="s">
        <v>1455</v>
      </c>
      <c r="R19" s="94"/>
      <c r="S19" s="94" t="s">
        <v>620</v>
      </c>
      <c r="T19" s="94"/>
      <c r="U19" s="94"/>
      <c r="V19" s="178" t="s">
        <v>448</v>
      </c>
      <c r="W19" s="94" t="s">
        <v>543</v>
      </c>
      <c r="Z19" s="94" t="s">
        <v>451</v>
      </c>
      <c r="AA19" s="94" t="s">
        <v>656</v>
      </c>
    </row>
    <row r="20" spans="1:29" s="34" customFormat="1" ht="26.25" customHeight="1" x14ac:dyDescent="0.2">
      <c r="A20" s="178" t="s">
        <v>1173</v>
      </c>
      <c r="B20" s="94" t="s">
        <v>1456</v>
      </c>
      <c r="C20" s="94"/>
      <c r="D20" s="34" t="s">
        <v>1457</v>
      </c>
      <c r="I20" s="250">
        <v>41059</v>
      </c>
      <c r="J20" s="94">
        <v>3</v>
      </c>
      <c r="N20" s="255">
        <v>240864</v>
      </c>
      <c r="O20" s="255">
        <v>0</v>
      </c>
      <c r="P20" s="255">
        <v>82401</v>
      </c>
      <c r="Q20" s="192" t="s">
        <v>1458</v>
      </c>
      <c r="R20" s="94" t="s">
        <v>620</v>
      </c>
      <c r="S20" s="94"/>
      <c r="T20" s="94"/>
      <c r="U20" s="94"/>
      <c r="V20" s="178" t="s">
        <v>448</v>
      </c>
      <c r="W20" s="94" t="s">
        <v>543</v>
      </c>
      <c r="Z20" s="94" t="s">
        <v>584</v>
      </c>
      <c r="AA20" s="94" t="s">
        <v>607</v>
      </c>
    </row>
    <row r="21" spans="1:29" s="34" customFormat="1" ht="26.25" customHeight="1" x14ac:dyDescent="0.2">
      <c r="A21" s="178" t="s">
        <v>1173</v>
      </c>
      <c r="B21" s="94" t="s">
        <v>1459</v>
      </c>
      <c r="C21" s="94"/>
      <c r="D21" s="34" t="s">
        <v>1460</v>
      </c>
      <c r="I21" s="250">
        <v>41060</v>
      </c>
      <c r="J21" s="94">
        <v>2</v>
      </c>
      <c r="N21" s="255">
        <v>194244</v>
      </c>
      <c r="O21" s="255">
        <v>0</v>
      </c>
      <c r="P21" s="255">
        <v>65426</v>
      </c>
      <c r="Q21" s="187" t="s">
        <v>1461</v>
      </c>
      <c r="R21" s="94"/>
      <c r="S21" s="94"/>
      <c r="T21" s="94" t="s">
        <v>620</v>
      </c>
      <c r="U21" s="94"/>
      <c r="V21" s="178" t="s">
        <v>448</v>
      </c>
      <c r="W21" s="94" t="s">
        <v>543</v>
      </c>
      <c r="Z21" s="94" t="s">
        <v>506</v>
      </c>
      <c r="AA21" s="94" t="s">
        <v>614</v>
      </c>
    </row>
    <row r="22" spans="1:29" s="34" customFormat="1" ht="26.25" customHeight="1" x14ac:dyDescent="0.2">
      <c r="A22" s="178" t="s">
        <v>1173</v>
      </c>
      <c r="B22" s="94" t="s">
        <v>1462</v>
      </c>
      <c r="C22" s="94"/>
      <c r="D22" s="34" t="s">
        <v>606</v>
      </c>
      <c r="I22" s="250">
        <v>41060</v>
      </c>
      <c r="J22" s="94">
        <v>4</v>
      </c>
      <c r="N22" s="255">
        <v>263536</v>
      </c>
      <c r="O22" s="255">
        <v>0</v>
      </c>
      <c r="P22" s="255">
        <v>90157</v>
      </c>
      <c r="Q22" s="187" t="s">
        <v>1463</v>
      </c>
      <c r="R22" s="94" t="s">
        <v>620</v>
      </c>
      <c r="S22" s="94"/>
      <c r="T22" s="94"/>
      <c r="U22" s="94"/>
      <c r="V22" s="178" t="s">
        <v>448</v>
      </c>
      <c r="W22" s="94" t="s">
        <v>543</v>
      </c>
      <c r="Z22" s="94" t="s">
        <v>192</v>
      </c>
      <c r="AA22" s="94" t="s">
        <v>18</v>
      </c>
    </row>
    <row r="23" spans="1:29" s="34" customFormat="1" ht="26.25" customHeight="1" x14ac:dyDescent="0.2">
      <c r="A23" s="178" t="s">
        <v>1173</v>
      </c>
      <c r="B23" s="94" t="s">
        <v>1464</v>
      </c>
      <c r="C23" s="94"/>
      <c r="D23" s="34" t="s">
        <v>1081</v>
      </c>
      <c r="I23" s="250">
        <v>41060</v>
      </c>
      <c r="J23" s="94">
        <v>5</v>
      </c>
      <c r="N23" s="255">
        <v>2776739</v>
      </c>
      <c r="O23" s="255">
        <v>0</v>
      </c>
      <c r="P23" s="255">
        <v>936585</v>
      </c>
      <c r="Q23" s="187" t="s">
        <v>1465</v>
      </c>
      <c r="R23" s="94"/>
      <c r="S23" s="94" t="s">
        <v>620</v>
      </c>
      <c r="T23" s="94"/>
      <c r="U23" s="94"/>
      <c r="V23" s="178" t="s">
        <v>69</v>
      </c>
      <c r="W23" s="94" t="s">
        <v>543</v>
      </c>
      <c r="Z23" s="94" t="s">
        <v>574</v>
      </c>
      <c r="AA23" s="94" t="s">
        <v>614</v>
      </c>
    </row>
    <row r="24" spans="1:29" s="34" customFormat="1" ht="26.25" customHeight="1" x14ac:dyDescent="0.3">
      <c r="A24" s="377" t="s">
        <v>926</v>
      </c>
      <c r="B24" s="377"/>
      <c r="C24" s="377"/>
      <c r="D24" s="377"/>
      <c r="I24" s="250"/>
      <c r="J24" s="94"/>
      <c r="N24" s="255"/>
      <c r="O24" s="255"/>
      <c r="P24" s="255"/>
      <c r="Q24" s="187"/>
      <c r="R24" s="94"/>
      <c r="S24" s="94"/>
      <c r="T24" s="94"/>
      <c r="U24" s="94"/>
      <c r="V24" s="187"/>
    </row>
    <row r="25" spans="1:29" s="34" customFormat="1" ht="26.25" customHeight="1" thickBot="1" x14ac:dyDescent="0.25">
      <c r="A25" s="42"/>
      <c r="B25" s="38"/>
      <c r="C25" s="39"/>
      <c r="D25" s="322" t="s">
        <v>444</v>
      </c>
      <c r="E25" s="40"/>
      <c r="F25" s="40"/>
      <c r="G25" s="41"/>
      <c r="H25" s="41"/>
      <c r="I25" s="42"/>
      <c r="J25" s="37"/>
      <c r="K25" s="37"/>
      <c r="L25" s="37"/>
      <c r="M25" s="37"/>
      <c r="N25" s="350">
        <f>SUM(N5:N24)</f>
        <v>7665297</v>
      </c>
      <c r="O25" s="350">
        <f>SUM(O5:O24)</f>
        <v>894519</v>
      </c>
      <c r="P25" s="350">
        <f>SUM(P5:P24)</f>
        <v>2128043</v>
      </c>
      <c r="Q25" s="43"/>
      <c r="R25" s="133"/>
      <c r="S25" s="133"/>
      <c r="T25" s="133"/>
      <c r="U25" s="133"/>
      <c r="V25" s="44"/>
      <c r="W25" s="47"/>
      <c r="X25" s="48"/>
      <c r="Y25" s="48"/>
      <c r="Z25" s="47"/>
      <c r="AA25" s="47"/>
      <c r="AB25" s="49"/>
      <c r="AC25" s="49"/>
    </row>
    <row r="26" spans="1:29" ht="26.25" customHeight="1" thickTop="1" x14ac:dyDescent="0.2">
      <c r="K26" s="39"/>
      <c r="R26" s="47"/>
      <c r="S26" s="48"/>
      <c r="T26" s="47"/>
      <c r="U26" s="47"/>
      <c r="V26" s="49"/>
      <c r="W26" s="50"/>
      <c r="X26" s="49"/>
    </row>
    <row r="27" spans="1:29" s="34" customFormat="1" ht="26.25" customHeight="1" x14ac:dyDescent="0.2">
      <c r="A27" s="42"/>
      <c r="B27" s="38"/>
      <c r="C27" s="42"/>
      <c r="D27" s="40"/>
      <c r="E27" s="40"/>
      <c r="F27" s="40"/>
      <c r="G27" s="41"/>
      <c r="H27" s="42"/>
      <c r="I27" s="37"/>
      <c r="J27" s="46"/>
      <c r="K27" s="39"/>
      <c r="L27" s="46"/>
      <c r="M27" s="43"/>
      <c r="N27" s="43"/>
      <c r="O27" s="43"/>
      <c r="P27" s="43"/>
      <c r="Q27" s="44"/>
      <c r="R27" s="37"/>
      <c r="S27" s="44"/>
      <c r="T27" s="37"/>
      <c r="U27" s="37"/>
      <c r="V27" s="42"/>
      <c r="W27" s="45"/>
      <c r="X27" s="42"/>
    </row>
    <row r="28" spans="1:29" s="34" customFormat="1" ht="26.25" customHeight="1" x14ac:dyDescent="0.2">
      <c r="A28" s="42"/>
      <c r="B28" s="38"/>
      <c r="C28" s="42"/>
      <c r="D28" s="40"/>
      <c r="E28" s="40"/>
      <c r="F28" s="40"/>
      <c r="G28" s="41"/>
      <c r="H28" s="42"/>
      <c r="I28" s="37"/>
      <c r="J28" s="46"/>
      <c r="K28" s="46"/>
      <c r="L28" s="46"/>
      <c r="M28" s="43"/>
      <c r="N28" s="43"/>
      <c r="O28" s="43"/>
      <c r="P28" s="43"/>
      <c r="Q28" s="44"/>
      <c r="R28" s="37"/>
      <c r="S28" s="44"/>
      <c r="T28" s="37"/>
      <c r="U28" s="37"/>
      <c r="V28" s="42"/>
      <c r="W28" s="45"/>
      <c r="X28" s="42"/>
    </row>
    <row r="29" spans="1:29" s="34" customFormat="1" ht="26.25" customHeight="1" x14ac:dyDescent="0.2">
      <c r="A29" s="42"/>
      <c r="B29" s="38"/>
      <c r="C29" s="42"/>
      <c r="D29" s="40"/>
      <c r="E29" s="40"/>
      <c r="F29" s="40"/>
      <c r="G29" s="41"/>
      <c r="H29" s="42"/>
      <c r="I29" s="37"/>
      <c r="J29" s="46"/>
      <c r="K29" s="46"/>
      <c r="L29" s="46"/>
      <c r="M29" s="43"/>
      <c r="N29" s="43"/>
      <c r="O29" s="43"/>
      <c r="P29" s="43"/>
      <c r="Q29" s="44"/>
      <c r="R29" s="37"/>
      <c r="S29" s="44"/>
      <c r="T29" s="37"/>
      <c r="U29" s="37"/>
      <c r="V29" s="42"/>
      <c r="W29" s="45"/>
      <c r="X29" s="42"/>
    </row>
    <row r="30" spans="1:29" s="34" customFormat="1" ht="26.25" customHeight="1" x14ac:dyDescent="0.2">
      <c r="A30" s="42"/>
      <c r="B30" s="38"/>
      <c r="C30" s="42"/>
      <c r="D30" s="40"/>
      <c r="E30" s="40"/>
      <c r="F30" s="40"/>
      <c r="G30" s="41"/>
      <c r="H30" s="42"/>
      <c r="I30" s="37"/>
      <c r="J30" s="46"/>
      <c r="K30" s="46"/>
      <c r="L30" s="46"/>
      <c r="M30" s="43"/>
      <c r="N30" s="43"/>
      <c r="O30" s="43"/>
      <c r="P30" s="43"/>
      <c r="Q30" s="44"/>
      <c r="R30" s="37"/>
      <c r="S30" s="44"/>
      <c r="T30" s="37"/>
      <c r="U30" s="37"/>
      <c r="V30" s="42"/>
      <c r="W30" s="45"/>
      <c r="X30" s="42"/>
    </row>
    <row r="31" spans="1:29" s="34" customFormat="1" ht="26.25" customHeight="1" x14ac:dyDescent="0.2">
      <c r="A31" s="42"/>
      <c r="B31" s="38"/>
      <c r="C31" s="42"/>
      <c r="D31" s="40"/>
      <c r="E31" s="40"/>
      <c r="F31" s="40"/>
      <c r="G31" s="41"/>
      <c r="H31" s="42"/>
      <c r="I31" s="37"/>
      <c r="J31" s="46"/>
      <c r="K31" s="46"/>
      <c r="L31" s="46"/>
      <c r="M31" s="43"/>
      <c r="N31" s="43"/>
      <c r="O31" s="43"/>
      <c r="P31" s="43"/>
      <c r="Q31" s="44"/>
      <c r="R31" s="37"/>
      <c r="S31" s="44"/>
      <c r="T31" s="37"/>
      <c r="U31" s="37"/>
      <c r="V31" s="42"/>
      <c r="W31" s="45"/>
      <c r="X31" s="42"/>
    </row>
    <row r="32" spans="1:29" s="34" customFormat="1" ht="26.25" customHeight="1" x14ac:dyDescent="0.2">
      <c r="A32" s="42"/>
      <c r="B32" s="38"/>
      <c r="C32" s="42"/>
      <c r="D32" s="40"/>
      <c r="E32" s="40"/>
      <c r="F32" s="40"/>
      <c r="G32" s="41"/>
      <c r="H32" s="42"/>
      <c r="I32" s="37"/>
      <c r="J32" s="46"/>
      <c r="K32" s="46"/>
      <c r="L32" s="46"/>
      <c r="M32" s="43"/>
      <c r="N32" s="43"/>
      <c r="O32" s="43"/>
      <c r="P32" s="43"/>
      <c r="Q32" s="44"/>
      <c r="R32" s="37"/>
      <c r="S32" s="44"/>
      <c r="T32" s="37"/>
      <c r="U32" s="37"/>
      <c r="V32" s="42"/>
      <c r="W32" s="45"/>
      <c r="X32" s="42"/>
    </row>
    <row r="33" spans="1:24" s="34" customFormat="1" ht="26.25" customHeight="1" x14ac:dyDescent="0.2">
      <c r="A33" s="42"/>
      <c r="B33" s="38"/>
      <c r="C33" s="42"/>
      <c r="D33" s="40"/>
      <c r="E33" s="40"/>
      <c r="F33" s="40"/>
      <c r="G33" s="41"/>
      <c r="H33" s="42"/>
      <c r="I33" s="37"/>
      <c r="J33" s="46"/>
      <c r="K33" s="46"/>
      <c r="L33" s="46"/>
      <c r="M33" s="43"/>
      <c r="N33" s="43"/>
      <c r="O33" s="43"/>
      <c r="P33" s="43"/>
      <c r="Q33" s="44"/>
      <c r="R33" s="37"/>
      <c r="S33" s="44"/>
      <c r="T33" s="37"/>
      <c r="U33" s="37"/>
      <c r="V33" s="42"/>
      <c r="W33" s="45"/>
      <c r="X33" s="42"/>
    </row>
    <row r="34" spans="1:24" s="34" customFormat="1" ht="26.25" customHeight="1" x14ac:dyDescent="0.2">
      <c r="A34" s="42"/>
      <c r="B34" s="38"/>
      <c r="C34" s="42"/>
      <c r="D34" s="40"/>
      <c r="E34" s="40"/>
      <c r="F34" s="40"/>
      <c r="G34" s="41"/>
      <c r="H34" s="42"/>
      <c r="I34" s="37"/>
      <c r="J34" s="46"/>
      <c r="K34" s="46"/>
      <c r="L34" s="46"/>
      <c r="M34" s="43"/>
      <c r="N34" s="43"/>
      <c r="O34" s="43"/>
      <c r="P34" s="43"/>
      <c r="Q34" s="44"/>
      <c r="R34" s="37"/>
      <c r="S34" s="44"/>
      <c r="T34" s="37"/>
      <c r="U34" s="37"/>
      <c r="V34" s="42"/>
      <c r="W34" s="45"/>
      <c r="X34" s="42"/>
    </row>
    <row r="35" spans="1:24" s="34" customFormat="1" ht="26.25" customHeight="1" x14ac:dyDescent="0.2">
      <c r="A35" s="42"/>
      <c r="B35" s="38"/>
      <c r="C35" s="42"/>
      <c r="D35" s="40"/>
      <c r="E35" s="40"/>
      <c r="F35" s="40"/>
      <c r="G35" s="41"/>
      <c r="H35" s="42"/>
      <c r="I35" s="37"/>
      <c r="J35" s="46"/>
      <c r="K35" s="46"/>
      <c r="L35" s="46"/>
      <c r="M35" s="43"/>
      <c r="N35" s="43"/>
      <c r="O35" s="43"/>
      <c r="P35" s="43"/>
      <c r="Q35" s="44"/>
      <c r="R35" s="37"/>
      <c r="S35" s="44"/>
      <c r="T35" s="37"/>
      <c r="U35" s="37"/>
      <c r="V35" s="42"/>
      <c r="W35" s="45"/>
      <c r="X35" s="42"/>
    </row>
    <row r="36" spans="1:24" s="34" customFormat="1" ht="26.25" customHeight="1" x14ac:dyDescent="0.2">
      <c r="A36" s="42"/>
      <c r="B36" s="38"/>
      <c r="C36" s="42"/>
      <c r="D36" s="40"/>
      <c r="E36" s="40"/>
      <c r="F36" s="40"/>
      <c r="G36" s="41"/>
      <c r="H36" s="42"/>
      <c r="I36" s="37"/>
      <c r="J36" s="46"/>
      <c r="K36" s="46"/>
      <c r="L36" s="46"/>
      <c r="M36" s="43"/>
      <c r="N36" s="43"/>
      <c r="O36" s="43"/>
      <c r="P36" s="43"/>
      <c r="Q36" s="44"/>
      <c r="R36" s="37"/>
      <c r="S36" s="44"/>
      <c r="T36" s="37"/>
      <c r="U36" s="37"/>
      <c r="V36" s="42"/>
      <c r="W36" s="45"/>
      <c r="X36" s="42"/>
    </row>
    <row r="37" spans="1:24" s="34" customFormat="1" ht="26.25" customHeight="1" x14ac:dyDescent="0.2">
      <c r="A37" s="42"/>
      <c r="B37" s="38"/>
      <c r="C37" s="42"/>
      <c r="D37" s="40"/>
      <c r="E37" s="40"/>
      <c r="F37" s="40"/>
      <c r="G37" s="41"/>
      <c r="H37" s="42"/>
      <c r="I37" s="37"/>
      <c r="J37" s="46"/>
      <c r="K37" s="46"/>
      <c r="L37" s="46"/>
      <c r="M37" s="43"/>
      <c r="N37" s="43"/>
      <c r="O37" s="43"/>
      <c r="P37" s="43"/>
      <c r="Q37" s="44"/>
      <c r="R37" s="37"/>
      <c r="S37" s="44"/>
      <c r="T37" s="37"/>
      <c r="U37" s="37"/>
      <c r="V37" s="42"/>
      <c r="W37" s="45"/>
      <c r="X37" s="42"/>
    </row>
    <row r="38" spans="1:24" s="34" customFormat="1" ht="26.25" customHeight="1" x14ac:dyDescent="0.2">
      <c r="A38" s="42"/>
      <c r="B38" s="38"/>
      <c r="C38" s="42"/>
      <c r="D38" s="40"/>
      <c r="E38" s="40"/>
      <c r="F38" s="40"/>
      <c r="G38" s="41"/>
      <c r="H38" s="42"/>
      <c r="I38" s="37"/>
      <c r="J38" s="46"/>
      <c r="K38" s="46"/>
      <c r="L38" s="46"/>
      <c r="M38" s="43"/>
      <c r="N38" s="43"/>
      <c r="O38" s="43"/>
      <c r="P38" s="43"/>
      <c r="Q38" s="44"/>
      <c r="R38" s="37"/>
      <c r="S38" s="44"/>
      <c r="T38" s="37"/>
      <c r="U38" s="37"/>
      <c r="V38" s="42"/>
      <c r="W38" s="45"/>
      <c r="X38" s="42"/>
    </row>
    <row r="39" spans="1:24" s="34" customFormat="1" ht="26.25" customHeight="1" x14ac:dyDescent="0.2">
      <c r="A39" s="42"/>
      <c r="B39" s="38"/>
      <c r="C39" s="42"/>
      <c r="D39" s="40"/>
      <c r="E39" s="40"/>
      <c r="F39" s="40"/>
      <c r="G39" s="41"/>
      <c r="H39" s="42"/>
      <c r="I39" s="37"/>
      <c r="J39" s="46"/>
      <c r="K39" s="46"/>
      <c r="L39" s="46"/>
      <c r="M39" s="43"/>
      <c r="N39" s="43"/>
      <c r="O39" s="43"/>
      <c r="P39" s="43"/>
      <c r="Q39" s="44"/>
      <c r="R39" s="37"/>
      <c r="S39" s="44"/>
      <c r="T39" s="37"/>
      <c r="U39" s="37"/>
      <c r="V39" s="42"/>
      <c r="W39" s="45"/>
      <c r="X39" s="42"/>
    </row>
    <row r="40" spans="1:24" s="34" customFormat="1" ht="26.25" customHeight="1" x14ac:dyDescent="0.2">
      <c r="A40" s="42"/>
      <c r="B40" s="38"/>
      <c r="C40" s="42"/>
      <c r="D40" s="40"/>
      <c r="E40" s="40"/>
      <c r="F40" s="40"/>
      <c r="G40" s="41"/>
      <c r="H40" s="42"/>
      <c r="I40" s="37"/>
      <c r="J40" s="46"/>
      <c r="K40" s="46"/>
      <c r="L40" s="46"/>
      <c r="M40" s="43"/>
      <c r="N40" s="43"/>
      <c r="O40" s="43"/>
      <c r="P40" s="43"/>
      <c r="Q40" s="44"/>
      <c r="R40" s="37"/>
      <c r="S40" s="44"/>
      <c r="T40" s="37"/>
      <c r="U40" s="37"/>
      <c r="V40" s="42"/>
      <c r="W40" s="45"/>
      <c r="X40" s="42"/>
    </row>
    <row r="41" spans="1:24" s="34" customFormat="1" ht="26.25" customHeight="1" x14ac:dyDescent="0.2">
      <c r="A41" s="42"/>
      <c r="B41" s="38"/>
      <c r="C41" s="42"/>
      <c r="D41" s="40"/>
      <c r="E41" s="40"/>
      <c r="F41" s="40"/>
      <c r="G41" s="41"/>
      <c r="H41" s="42"/>
      <c r="I41" s="37"/>
      <c r="J41" s="46"/>
      <c r="K41" s="46"/>
      <c r="L41" s="46"/>
      <c r="M41" s="43"/>
      <c r="N41" s="43"/>
      <c r="O41" s="43"/>
      <c r="P41" s="43"/>
      <c r="Q41" s="44"/>
      <c r="R41" s="37"/>
      <c r="S41" s="44"/>
      <c r="T41" s="37"/>
      <c r="U41" s="37"/>
      <c r="V41" s="42"/>
      <c r="W41" s="45"/>
      <c r="X41" s="42"/>
    </row>
    <row r="42" spans="1:24" s="34" customFormat="1" ht="26.25" customHeight="1" x14ac:dyDescent="0.2">
      <c r="A42" s="42"/>
      <c r="B42" s="38"/>
      <c r="C42" s="42"/>
      <c r="D42" s="40"/>
      <c r="E42" s="40"/>
      <c r="F42" s="40"/>
      <c r="G42" s="41"/>
      <c r="H42" s="42"/>
      <c r="I42" s="37"/>
      <c r="J42" s="46"/>
      <c r="K42" s="46"/>
      <c r="L42" s="46"/>
      <c r="M42" s="43"/>
      <c r="N42" s="43"/>
      <c r="O42" s="43"/>
      <c r="P42" s="43"/>
      <c r="Q42" s="44"/>
      <c r="R42" s="37"/>
      <c r="S42" s="44"/>
      <c r="T42" s="37"/>
      <c r="U42" s="37"/>
      <c r="V42" s="42"/>
      <c r="W42" s="45"/>
      <c r="X42" s="42"/>
    </row>
    <row r="43" spans="1:24" s="34" customFormat="1" ht="26.25" customHeight="1" x14ac:dyDescent="0.2">
      <c r="A43" s="42"/>
      <c r="B43" s="38"/>
      <c r="C43" s="42"/>
      <c r="D43" s="40"/>
      <c r="E43" s="40"/>
      <c r="F43" s="40"/>
      <c r="G43" s="41"/>
      <c r="H43" s="42"/>
      <c r="I43" s="37"/>
      <c r="J43" s="46"/>
      <c r="K43" s="46"/>
      <c r="L43" s="46"/>
      <c r="M43" s="43"/>
      <c r="N43" s="43"/>
      <c r="O43" s="43"/>
      <c r="P43" s="43"/>
      <c r="Q43" s="44"/>
      <c r="R43" s="37"/>
      <c r="S43" s="44"/>
      <c r="T43" s="37"/>
      <c r="U43" s="37"/>
      <c r="V43" s="42"/>
      <c r="W43" s="45"/>
      <c r="X43" s="42"/>
    </row>
  </sheetData>
  <mergeCells count="4">
    <mergeCell ref="A1:AB1"/>
    <mergeCell ref="A2:AB2"/>
    <mergeCell ref="R3:T3"/>
    <mergeCell ref="A24:D24"/>
  </mergeCells>
  <phoneticPr fontId="0" type="noConversion"/>
  <printOptions horizontalCentered="1" gridLines="1"/>
  <pageMargins left="0.25" right="0.25" top="0.25" bottom="0.25" header="0.5" footer="0.5"/>
  <pageSetup scale="7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zoomScaleNormal="100" workbookViewId="0">
      <pane ySplit="4" topLeftCell="A31" activePane="bottomLeft" state="frozen"/>
      <selection pane="bottomLeft" activeCell="A33" sqref="A33:D33"/>
    </sheetView>
  </sheetViews>
  <sheetFormatPr defaultRowHeight="13.5" customHeight="1" x14ac:dyDescent="0.2"/>
  <cols>
    <col min="1" max="1" width="9.140625" style="37"/>
    <col min="2" max="2" width="10.7109375" style="38" customWidth="1"/>
    <col min="3" max="3" width="9.140625" style="42"/>
    <col min="4" max="4" width="17" style="40" customWidth="1"/>
    <col min="5" max="6" width="15.7109375" style="40" customWidth="1"/>
    <col min="7" max="7" width="15.7109375" style="41" customWidth="1"/>
    <col min="8" max="8" width="11.140625" style="37" bestFit="1" customWidth="1"/>
    <col min="9" max="9" width="18" style="46" bestFit="1" customWidth="1"/>
    <col min="10" max="10" width="15.85546875" style="43" bestFit="1" customWidth="1"/>
    <col min="11" max="11" width="15.7109375" style="43" customWidth="1"/>
    <col min="12" max="12" width="16.28515625" style="43" customWidth="1"/>
    <col min="13" max="13" width="35.140625" style="44" customWidth="1"/>
    <col min="14" max="14" width="10.140625" style="37" bestFit="1" customWidth="1"/>
    <col min="15" max="15" width="12" style="44" bestFit="1" customWidth="1"/>
    <col min="16" max="16" width="13.5703125" style="37" customWidth="1"/>
    <col min="17" max="17" width="11.7109375" style="42" customWidth="1"/>
    <col min="18" max="18" width="13.7109375" style="45" customWidth="1"/>
    <col min="19" max="19" width="15.85546875" style="42" bestFit="1" customWidth="1"/>
    <col min="20" max="21" width="9.140625" style="23"/>
    <col min="22" max="22" width="10.140625" style="23" bestFit="1" customWidth="1"/>
    <col min="23" max="16384" width="9.140625" style="23"/>
  </cols>
  <sheetData>
    <row r="1" spans="1:23" s="101" customFormat="1" ht="15.75" x14ac:dyDescent="0.25">
      <c r="A1" s="396" t="s">
        <v>442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</row>
    <row r="2" spans="1:23" s="101" customFormat="1" ht="15.75" x14ac:dyDescent="0.25">
      <c r="A2" s="386" t="s">
        <v>560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</row>
    <row r="3" spans="1:23" s="101" customFormat="1" ht="15.75" x14ac:dyDescent="0.25">
      <c r="A3" s="99"/>
      <c r="B3" s="100"/>
      <c r="C3" s="100"/>
      <c r="D3" s="102"/>
      <c r="E3" s="102"/>
      <c r="F3" s="102"/>
      <c r="G3" s="103"/>
      <c r="H3" s="100"/>
      <c r="I3" s="100"/>
      <c r="J3" s="104"/>
      <c r="K3" s="104"/>
      <c r="L3" s="104"/>
      <c r="M3" s="105"/>
      <c r="N3" s="387" t="s">
        <v>558</v>
      </c>
      <c r="O3" s="388"/>
      <c r="P3" s="389"/>
      <c r="Q3" s="106"/>
      <c r="R3" s="100"/>
      <c r="S3" s="106"/>
      <c r="T3" s="100"/>
      <c r="U3" s="100"/>
      <c r="V3" s="100"/>
      <c r="W3" s="99"/>
    </row>
    <row r="4" spans="1:23" s="93" customFormat="1" ht="38.25" customHeight="1" x14ac:dyDescent="0.2">
      <c r="A4" s="88" t="s">
        <v>544</v>
      </c>
      <c r="B4" s="89" t="s">
        <v>264</v>
      </c>
      <c r="C4" s="89" t="s">
        <v>441</v>
      </c>
      <c r="D4" s="90" t="s">
        <v>455</v>
      </c>
      <c r="E4" s="90" t="s">
        <v>443</v>
      </c>
      <c r="F4" s="90" t="s">
        <v>443</v>
      </c>
      <c r="G4" s="90" t="s">
        <v>443</v>
      </c>
      <c r="H4" s="91" t="s">
        <v>458</v>
      </c>
      <c r="I4" s="88" t="s">
        <v>554</v>
      </c>
      <c r="J4" s="92" t="s">
        <v>559</v>
      </c>
      <c r="K4" s="92" t="s">
        <v>262</v>
      </c>
      <c r="L4" s="92" t="s">
        <v>263</v>
      </c>
      <c r="M4" s="88" t="s">
        <v>446</v>
      </c>
      <c r="N4" s="88" t="s">
        <v>550</v>
      </c>
      <c r="O4" s="88" t="s">
        <v>551</v>
      </c>
      <c r="P4" s="88" t="s">
        <v>552</v>
      </c>
      <c r="Q4" s="88" t="s">
        <v>555</v>
      </c>
      <c r="R4" s="88" t="s">
        <v>557</v>
      </c>
      <c r="S4" s="88" t="s">
        <v>556</v>
      </c>
      <c r="T4" s="88" t="s">
        <v>445</v>
      </c>
      <c r="U4" s="90" t="s">
        <v>459</v>
      </c>
      <c r="V4" s="88" t="s">
        <v>541</v>
      </c>
    </row>
    <row r="5" spans="1:23" s="107" customFormat="1" ht="25.5" customHeight="1" x14ac:dyDescent="0.2">
      <c r="A5" s="94" t="s">
        <v>1100</v>
      </c>
      <c r="B5" s="174" t="s">
        <v>1466</v>
      </c>
      <c r="C5" s="109">
        <v>995871</v>
      </c>
      <c r="D5" s="188" t="s">
        <v>988</v>
      </c>
      <c r="E5" s="188" t="s">
        <v>1467</v>
      </c>
      <c r="F5" s="110"/>
      <c r="G5" s="110"/>
      <c r="H5" s="111">
        <v>41065</v>
      </c>
      <c r="I5" s="112">
        <v>1</v>
      </c>
      <c r="J5" s="134">
        <v>11000</v>
      </c>
      <c r="K5" s="134">
        <v>0</v>
      </c>
      <c r="L5" s="134">
        <v>3811</v>
      </c>
      <c r="M5" s="113"/>
      <c r="N5" s="112"/>
      <c r="O5" s="112"/>
      <c r="P5" s="178" t="s">
        <v>620</v>
      </c>
      <c r="Q5" s="94" t="s">
        <v>1484</v>
      </c>
      <c r="R5" s="178" t="s">
        <v>543</v>
      </c>
      <c r="S5" s="178" t="s">
        <v>731</v>
      </c>
      <c r="T5" s="178" t="s">
        <v>574</v>
      </c>
      <c r="U5" s="178" t="s">
        <v>614</v>
      </c>
      <c r="V5" s="34" t="s">
        <v>545</v>
      </c>
    </row>
    <row r="6" spans="1:23" s="107" customFormat="1" ht="25.5" customHeight="1" x14ac:dyDescent="0.2">
      <c r="A6" s="178" t="s">
        <v>604</v>
      </c>
      <c r="B6" s="94" t="s">
        <v>1468</v>
      </c>
      <c r="C6" s="131">
        <v>995870</v>
      </c>
      <c r="D6" s="34" t="s">
        <v>671</v>
      </c>
      <c r="H6" s="186">
        <v>41052</v>
      </c>
      <c r="I6" s="131">
        <v>14</v>
      </c>
      <c r="J6" s="135">
        <v>71008.320000000007</v>
      </c>
      <c r="K6" s="135">
        <v>0</v>
      </c>
      <c r="L6" s="135">
        <v>24292.32</v>
      </c>
      <c r="M6" s="43" t="s">
        <v>1469</v>
      </c>
      <c r="N6" s="94" t="s">
        <v>620</v>
      </c>
      <c r="O6" s="131"/>
      <c r="P6" s="131"/>
      <c r="Q6" s="94" t="s">
        <v>448</v>
      </c>
      <c r="R6" s="94" t="s">
        <v>543</v>
      </c>
      <c r="S6" s="352" t="s">
        <v>1470</v>
      </c>
      <c r="T6" s="94" t="s">
        <v>584</v>
      </c>
      <c r="U6" s="94" t="s">
        <v>607</v>
      </c>
      <c r="V6" s="34" t="s">
        <v>545</v>
      </c>
    </row>
    <row r="7" spans="1:23" s="107" customFormat="1" ht="25.5" customHeight="1" x14ac:dyDescent="0.2">
      <c r="A7" s="178" t="s">
        <v>1173</v>
      </c>
      <c r="B7" s="94" t="s">
        <v>1471</v>
      </c>
      <c r="C7" s="131"/>
      <c r="D7" s="34" t="s">
        <v>638</v>
      </c>
      <c r="H7" s="186">
        <v>41054</v>
      </c>
      <c r="I7" s="131">
        <v>3</v>
      </c>
      <c r="J7" s="135">
        <v>496311</v>
      </c>
      <c r="K7" s="135">
        <v>0</v>
      </c>
      <c r="L7" s="135">
        <v>170448</v>
      </c>
      <c r="M7" s="43" t="s">
        <v>877</v>
      </c>
      <c r="N7" s="94"/>
      <c r="O7" s="94" t="s">
        <v>620</v>
      </c>
      <c r="P7" s="131"/>
      <c r="Q7" s="94" t="s">
        <v>683</v>
      </c>
      <c r="R7" s="94" t="s">
        <v>543</v>
      </c>
      <c r="S7" s="352"/>
      <c r="T7" s="178" t="s">
        <v>574</v>
      </c>
      <c r="U7" s="178" t="s">
        <v>614</v>
      </c>
      <c r="V7" s="34"/>
    </row>
    <row r="8" spans="1:23" s="107" customFormat="1" ht="25.5" customHeight="1" x14ac:dyDescent="0.2">
      <c r="A8" s="178" t="s">
        <v>1173</v>
      </c>
      <c r="B8" s="94" t="s">
        <v>1472</v>
      </c>
      <c r="C8" s="131"/>
      <c r="D8" s="34" t="s">
        <v>624</v>
      </c>
      <c r="H8" s="186">
        <v>41054</v>
      </c>
      <c r="I8" s="131">
        <v>2</v>
      </c>
      <c r="J8" s="135">
        <v>64057</v>
      </c>
      <c r="K8" s="135">
        <v>66687</v>
      </c>
      <c r="L8" s="135">
        <v>45015</v>
      </c>
      <c r="M8" s="43" t="s">
        <v>1473</v>
      </c>
      <c r="O8" s="94" t="s">
        <v>620</v>
      </c>
      <c r="P8" s="131"/>
      <c r="Q8" s="94" t="s">
        <v>1519</v>
      </c>
      <c r="R8" s="94" t="s">
        <v>543</v>
      </c>
      <c r="S8" s="352"/>
      <c r="T8" s="94" t="s">
        <v>1520</v>
      </c>
      <c r="U8" s="94" t="s">
        <v>607</v>
      </c>
      <c r="V8" s="34"/>
    </row>
    <row r="9" spans="1:23" s="107" customFormat="1" ht="25.5" customHeight="1" x14ac:dyDescent="0.2">
      <c r="A9" s="178" t="s">
        <v>1173</v>
      </c>
      <c r="B9" s="94" t="s">
        <v>1475</v>
      </c>
      <c r="C9" s="131"/>
      <c r="D9" s="34" t="s">
        <v>806</v>
      </c>
      <c r="H9" s="186">
        <v>41047</v>
      </c>
      <c r="I9" s="131">
        <v>3</v>
      </c>
      <c r="J9" s="135">
        <v>448754</v>
      </c>
      <c r="K9" s="135">
        <v>0</v>
      </c>
      <c r="L9" s="135">
        <v>153621</v>
      </c>
      <c r="M9" s="43" t="s">
        <v>1476</v>
      </c>
      <c r="N9" s="94" t="s">
        <v>620</v>
      </c>
      <c r="O9" s="131"/>
      <c r="P9" s="131"/>
      <c r="Q9" s="94" t="s">
        <v>1477</v>
      </c>
      <c r="R9" s="94" t="s">
        <v>543</v>
      </c>
      <c r="S9" s="352"/>
      <c r="T9" s="94" t="s">
        <v>584</v>
      </c>
      <c r="U9" s="94" t="s">
        <v>607</v>
      </c>
      <c r="V9" s="34"/>
    </row>
    <row r="10" spans="1:23" s="107" customFormat="1" ht="25.5" customHeight="1" x14ac:dyDescent="0.2">
      <c r="A10" s="178" t="s">
        <v>1173</v>
      </c>
      <c r="B10" s="94" t="s">
        <v>1485</v>
      </c>
      <c r="C10" s="131"/>
      <c r="D10" s="34" t="s">
        <v>665</v>
      </c>
      <c r="H10" s="186">
        <v>41061</v>
      </c>
      <c r="I10" s="131">
        <v>1</v>
      </c>
      <c r="J10" s="135">
        <v>185000</v>
      </c>
      <c r="K10" s="135">
        <v>40396</v>
      </c>
      <c r="L10" s="135">
        <v>69744</v>
      </c>
      <c r="M10" s="43" t="s">
        <v>1486</v>
      </c>
      <c r="N10" s="94"/>
      <c r="O10" s="94" t="s">
        <v>620</v>
      </c>
      <c r="P10" s="131"/>
      <c r="Q10" s="94" t="s">
        <v>1155</v>
      </c>
      <c r="R10" s="94" t="s">
        <v>12</v>
      </c>
      <c r="S10" s="352"/>
      <c r="T10" s="94" t="s">
        <v>500</v>
      </c>
      <c r="U10" s="94" t="s">
        <v>614</v>
      </c>
      <c r="V10" s="34"/>
    </row>
    <row r="11" spans="1:23" s="107" customFormat="1" ht="25.5" customHeight="1" x14ac:dyDescent="0.2">
      <c r="A11" s="178" t="s">
        <v>1173</v>
      </c>
      <c r="B11" s="94" t="s">
        <v>1487</v>
      </c>
      <c r="C11" s="131"/>
      <c r="D11" s="34" t="s">
        <v>792</v>
      </c>
      <c r="H11" s="186">
        <v>41018</v>
      </c>
      <c r="I11" s="131">
        <v>2</v>
      </c>
      <c r="J11" s="135">
        <v>295441</v>
      </c>
      <c r="K11" s="135">
        <v>0</v>
      </c>
      <c r="L11" s="135">
        <v>82804</v>
      </c>
      <c r="M11" s="43" t="s">
        <v>1488</v>
      </c>
      <c r="N11" s="94" t="s">
        <v>620</v>
      </c>
      <c r="O11" s="131"/>
      <c r="P11" s="131"/>
      <c r="Q11" s="94" t="s">
        <v>448</v>
      </c>
      <c r="R11" s="94" t="s">
        <v>543</v>
      </c>
      <c r="S11" s="352"/>
      <c r="T11" s="94" t="s">
        <v>451</v>
      </c>
      <c r="U11" s="94" t="s">
        <v>656</v>
      </c>
      <c r="V11" s="34"/>
    </row>
    <row r="12" spans="1:23" s="107" customFormat="1" ht="25.5" customHeight="1" x14ac:dyDescent="0.2">
      <c r="A12" s="178" t="s">
        <v>1173</v>
      </c>
      <c r="B12" s="94" t="s">
        <v>1489</v>
      </c>
      <c r="C12" s="131"/>
      <c r="D12" s="34" t="s">
        <v>1093</v>
      </c>
      <c r="H12" s="186">
        <v>41074</v>
      </c>
      <c r="I12" s="131">
        <v>3</v>
      </c>
      <c r="J12" s="135">
        <v>322248</v>
      </c>
      <c r="K12" s="135">
        <v>0</v>
      </c>
      <c r="L12" s="135">
        <v>100245</v>
      </c>
      <c r="M12" s="43" t="s">
        <v>1490</v>
      </c>
      <c r="N12" s="94" t="s">
        <v>620</v>
      </c>
      <c r="O12" s="131"/>
      <c r="P12" s="131"/>
      <c r="Q12" s="94" t="s">
        <v>448</v>
      </c>
      <c r="R12" s="94" t="s">
        <v>543</v>
      </c>
      <c r="S12" s="352"/>
      <c r="T12" s="94" t="s">
        <v>584</v>
      </c>
      <c r="U12" s="94" t="s">
        <v>607</v>
      </c>
      <c r="V12" s="34"/>
    </row>
    <row r="13" spans="1:23" s="107" customFormat="1" ht="25.5" customHeight="1" x14ac:dyDescent="0.2">
      <c r="A13" s="178" t="s">
        <v>1173</v>
      </c>
      <c r="B13" s="94" t="s">
        <v>1491</v>
      </c>
      <c r="C13" s="131"/>
      <c r="D13" s="34" t="s">
        <v>612</v>
      </c>
      <c r="H13" s="186">
        <v>41078</v>
      </c>
      <c r="I13" s="131">
        <v>2</v>
      </c>
      <c r="J13" s="135">
        <v>145406</v>
      </c>
      <c r="K13" s="135">
        <v>5956</v>
      </c>
      <c r="L13" s="135">
        <v>151362</v>
      </c>
      <c r="M13" s="43" t="s">
        <v>1492</v>
      </c>
      <c r="N13" s="94" t="s">
        <v>620</v>
      </c>
      <c r="O13" s="131"/>
      <c r="P13" s="131"/>
      <c r="Q13" s="94" t="s">
        <v>69</v>
      </c>
      <c r="R13" s="94" t="s">
        <v>543</v>
      </c>
      <c r="S13" s="352"/>
      <c r="T13" s="94" t="s">
        <v>574</v>
      </c>
      <c r="U13" s="94" t="s">
        <v>614</v>
      </c>
      <c r="V13" s="34"/>
    </row>
    <row r="14" spans="1:23" s="107" customFormat="1" ht="25.5" customHeight="1" x14ac:dyDescent="0.2">
      <c r="A14" s="178" t="s">
        <v>1173</v>
      </c>
      <c r="B14" s="94" t="s">
        <v>1493</v>
      </c>
      <c r="C14" s="131"/>
      <c r="D14" s="34" t="s">
        <v>612</v>
      </c>
      <c r="H14" s="186">
        <v>41078</v>
      </c>
      <c r="I14" s="131">
        <v>2</v>
      </c>
      <c r="J14" s="135">
        <v>393453</v>
      </c>
      <c r="K14" s="135">
        <v>0</v>
      </c>
      <c r="L14" s="135">
        <v>123300</v>
      </c>
      <c r="M14" s="43" t="s">
        <v>1494</v>
      </c>
      <c r="N14" s="94" t="s">
        <v>620</v>
      </c>
      <c r="O14" s="131"/>
      <c r="P14" s="131"/>
      <c r="Q14" s="94" t="s">
        <v>69</v>
      </c>
      <c r="R14" s="94" t="s">
        <v>543</v>
      </c>
      <c r="S14" s="352"/>
      <c r="T14" s="94" t="s">
        <v>574</v>
      </c>
      <c r="U14" s="94" t="s">
        <v>614</v>
      </c>
      <c r="V14" s="34"/>
    </row>
    <row r="15" spans="1:23" s="107" customFormat="1" ht="25.5" customHeight="1" x14ac:dyDescent="0.2">
      <c r="A15" s="178" t="s">
        <v>1173</v>
      </c>
      <c r="B15" s="94" t="s">
        <v>1495</v>
      </c>
      <c r="C15" s="131"/>
      <c r="D15" s="34" t="s">
        <v>928</v>
      </c>
      <c r="H15" s="186">
        <v>41047</v>
      </c>
      <c r="I15" s="131">
        <v>1</v>
      </c>
      <c r="J15" s="135">
        <v>150500</v>
      </c>
      <c r="K15" s="135">
        <v>58832</v>
      </c>
      <c r="L15" s="135">
        <v>72513</v>
      </c>
      <c r="M15" s="43" t="s">
        <v>1496</v>
      </c>
      <c r="N15" s="94" t="s">
        <v>620</v>
      </c>
      <c r="O15" s="131"/>
      <c r="P15" s="131"/>
      <c r="Q15" s="94" t="s">
        <v>1497</v>
      </c>
      <c r="R15" s="94" t="s">
        <v>12</v>
      </c>
      <c r="S15" s="352"/>
      <c r="T15" s="94" t="s">
        <v>547</v>
      </c>
      <c r="U15" s="94" t="s">
        <v>614</v>
      </c>
      <c r="V15" s="34"/>
    </row>
    <row r="16" spans="1:23" s="107" customFormat="1" ht="25.5" customHeight="1" x14ac:dyDescent="0.2">
      <c r="A16" s="178" t="s">
        <v>713</v>
      </c>
      <c r="B16" s="94" t="s">
        <v>1498</v>
      </c>
      <c r="C16" s="131"/>
      <c r="D16" s="34" t="s">
        <v>1499</v>
      </c>
      <c r="H16" s="186">
        <v>41081</v>
      </c>
      <c r="I16" s="131">
        <v>2</v>
      </c>
      <c r="J16" s="135">
        <v>972000</v>
      </c>
      <c r="K16" s="135">
        <v>659292</v>
      </c>
      <c r="L16" s="135">
        <v>0</v>
      </c>
      <c r="M16" s="43" t="s">
        <v>1500</v>
      </c>
      <c r="N16" s="94"/>
      <c r="O16" s="131"/>
      <c r="P16" s="94" t="s">
        <v>620</v>
      </c>
      <c r="Q16" s="94" t="s">
        <v>448</v>
      </c>
      <c r="R16" s="94" t="s">
        <v>543</v>
      </c>
      <c r="S16" s="352"/>
      <c r="T16" s="94" t="s">
        <v>157</v>
      </c>
      <c r="U16" s="94" t="s">
        <v>157</v>
      </c>
      <c r="V16" s="34"/>
    </row>
    <row r="17" spans="1:25" s="107" customFormat="1" ht="25.5" customHeight="1" x14ac:dyDescent="0.2">
      <c r="A17" s="178" t="s">
        <v>632</v>
      </c>
      <c r="B17" s="94" t="s">
        <v>1501</v>
      </c>
      <c r="C17" s="131"/>
      <c r="D17" s="34" t="s">
        <v>770</v>
      </c>
      <c r="H17" s="186">
        <v>41077</v>
      </c>
      <c r="I17" s="131">
        <v>2</v>
      </c>
      <c r="J17" s="135">
        <v>30000</v>
      </c>
      <c r="K17" s="135">
        <v>13530</v>
      </c>
      <c r="L17" s="135">
        <v>0</v>
      </c>
      <c r="M17" s="43" t="s">
        <v>1502</v>
      </c>
      <c r="N17" s="94"/>
      <c r="O17" s="94" t="s">
        <v>620</v>
      </c>
      <c r="P17" s="131"/>
      <c r="Q17" s="94" t="s">
        <v>1503</v>
      </c>
      <c r="R17" s="94" t="s">
        <v>546</v>
      </c>
      <c r="S17" s="352"/>
      <c r="T17" s="94" t="s">
        <v>547</v>
      </c>
      <c r="U17" s="94" t="s">
        <v>614</v>
      </c>
      <c r="V17" s="34"/>
    </row>
    <row r="18" spans="1:25" s="107" customFormat="1" ht="25.5" customHeight="1" x14ac:dyDescent="0.2">
      <c r="A18" s="178" t="s">
        <v>1173</v>
      </c>
      <c r="B18" s="94" t="s">
        <v>1504</v>
      </c>
      <c r="C18" s="131"/>
      <c r="D18" s="34" t="s">
        <v>1239</v>
      </c>
      <c r="H18" s="186">
        <v>41047</v>
      </c>
      <c r="I18" s="131">
        <v>3</v>
      </c>
      <c r="J18" s="135">
        <v>175862</v>
      </c>
      <c r="K18" s="135">
        <v>0</v>
      </c>
      <c r="L18" s="135">
        <v>60163</v>
      </c>
      <c r="M18" s="43" t="s">
        <v>1523</v>
      </c>
      <c r="N18" s="94" t="s">
        <v>620</v>
      </c>
      <c r="O18" s="131"/>
      <c r="P18" s="131"/>
      <c r="Q18" s="94" t="s">
        <v>1474</v>
      </c>
      <c r="R18" s="94" t="s">
        <v>543</v>
      </c>
      <c r="S18" s="352"/>
      <c r="T18" s="94" t="s">
        <v>584</v>
      </c>
      <c r="U18" s="94" t="s">
        <v>607</v>
      </c>
      <c r="V18" s="34"/>
    </row>
    <row r="19" spans="1:25" s="107" customFormat="1" ht="25.5" customHeight="1" x14ac:dyDescent="0.2">
      <c r="A19" s="178" t="s">
        <v>1173</v>
      </c>
      <c r="B19" s="94" t="s">
        <v>1505</v>
      </c>
      <c r="C19" s="131"/>
      <c r="D19" s="34" t="s">
        <v>1506</v>
      </c>
      <c r="H19" s="186">
        <v>41080</v>
      </c>
      <c r="I19" s="131">
        <v>1</v>
      </c>
      <c r="J19" s="135">
        <v>15000</v>
      </c>
      <c r="K19" s="135">
        <v>38316</v>
      </c>
      <c r="L19" s="135">
        <v>18240</v>
      </c>
      <c r="M19" s="43" t="s">
        <v>1510</v>
      </c>
      <c r="N19" s="94"/>
      <c r="O19" s="131"/>
      <c r="P19" s="94" t="s">
        <v>620</v>
      </c>
      <c r="Q19" s="94" t="s">
        <v>1507</v>
      </c>
      <c r="R19" s="94" t="s">
        <v>12</v>
      </c>
      <c r="S19" s="352"/>
      <c r="T19" s="94" t="s">
        <v>43</v>
      </c>
      <c r="U19" s="94" t="s">
        <v>43</v>
      </c>
      <c r="V19" s="34"/>
    </row>
    <row r="20" spans="1:25" s="107" customFormat="1" ht="25.5" customHeight="1" x14ac:dyDescent="0.2">
      <c r="A20" s="178" t="s">
        <v>1173</v>
      </c>
      <c r="B20" s="94" t="s">
        <v>1508</v>
      </c>
      <c r="C20" s="131"/>
      <c r="D20" s="34" t="s">
        <v>685</v>
      </c>
      <c r="H20" s="186">
        <v>41065</v>
      </c>
      <c r="I20" s="131">
        <v>5</v>
      </c>
      <c r="J20" s="135">
        <v>866506</v>
      </c>
      <c r="K20" s="135">
        <v>0</v>
      </c>
      <c r="L20" s="135">
        <v>250122</v>
      </c>
      <c r="M20" s="43" t="s">
        <v>1509</v>
      </c>
      <c r="N20" s="94"/>
      <c r="O20" s="94" t="s">
        <v>620</v>
      </c>
      <c r="P20" s="131"/>
      <c r="Q20" s="94" t="s">
        <v>69</v>
      </c>
      <c r="R20" s="94" t="s">
        <v>543</v>
      </c>
      <c r="S20" s="352"/>
      <c r="T20" s="94" t="s">
        <v>449</v>
      </c>
      <c r="U20" s="94" t="s">
        <v>614</v>
      </c>
      <c r="V20" s="34"/>
    </row>
    <row r="21" spans="1:25" s="107" customFormat="1" ht="25.5" customHeight="1" x14ac:dyDescent="0.2">
      <c r="A21" s="178" t="s">
        <v>1173</v>
      </c>
      <c r="B21" s="94" t="s">
        <v>1511</v>
      </c>
      <c r="C21" s="131"/>
      <c r="D21" s="34" t="s">
        <v>937</v>
      </c>
      <c r="H21" s="186">
        <v>41074</v>
      </c>
      <c r="I21" s="131">
        <v>2</v>
      </c>
      <c r="J21" s="135">
        <v>152501</v>
      </c>
      <c r="K21" s="135">
        <v>0</v>
      </c>
      <c r="L21" s="135">
        <v>52500</v>
      </c>
      <c r="M21" s="43" t="s">
        <v>1512</v>
      </c>
      <c r="N21" s="94" t="s">
        <v>620</v>
      </c>
      <c r="O21" s="131"/>
      <c r="P21" s="131"/>
      <c r="Q21" s="94" t="s">
        <v>69</v>
      </c>
      <c r="R21" s="94" t="s">
        <v>543</v>
      </c>
      <c r="S21" s="352"/>
      <c r="T21" s="94" t="s">
        <v>536</v>
      </c>
      <c r="U21" s="94" t="s">
        <v>607</v>
      </c>
      <c r="V21" s="34"/>
    </row>
    <row r="22" spans="1:25" s="107" customFormat="1" ht="25.5" customHeight="1" x14ac:dyDescent="0.2">
      <c r="A22" s="178" t="s">
        <v>1173</v>
      </c>
      <c r="B22" s="94" t="s">
        <v>1513</v>
      </c>
      <c r="C22" s="131"/>
      <c r="D22" s="34" t="s">
        <v>606</v>
      </c>
      <c r="H22" s="186">
        <v>41074</v>
      </c>
      <c r="I22" s="131">
        <v>3</v>
      </c>
      <c r="J22" s="135">
        <v>200690</v>
      </c>
      <c r="K22" s="135">
        <v>0</v>
      </c>
      <c r="L22" s="135">
        <v>68657</v>
      </c>
      <c r="M22" s="43" t="s">
        <v>1514</v>
      </c>
      <c r="N22" s="94" t="s">
        <v>620</v>
      </c>
      <c r="O22" s="131"/>
      <c r="P22" s="131"/>
      <c r="Q22" s="94" t="s">
        <v>447</v>
      </c>
      <c r="R22" s="94" t="s">
        <v>543</v>
      </c>
      <c r="S22" s="352"/>
      <c r="T22" s="94" t="s">
        <v>584</v>
      </c>
      <c r="U22" s="94" t="s">
        <v>607</v>
      </c>
      <c r="V22" s="34"/>
    </row>
    <row r="23" spans="1:25" s="107" customFormat="1" ht="25.5" customHeight="1" x14ac:dyDescent="0.2">
      <c r="A23" s="178" t="s">
        <v>1173</v>
      </c>
      <c r="B23" s="94" t="s">
        <v>1515</v>
      </c>
      <c r="C23" s="131"/>
      <c r="D23" s="34" t="s">
        <v>1516</v>
      </c>
      <c r="H23" s="186">
        <v>41081</v>
      </c>
      <c r="I23" s="131">
        <v>1</v>
      </c>
      <c r="J23" s="135">
        <v>176836</v>
      </c>
      <c r="K23" s="135">
        <v>0</v>
      </c>
      <c r="L23" s="135">
        <v>60497</v>
      </c>
      <c r="M23" s="43" t="s">
        <v>1517</v>
      </c>
      <c r="N23" s="94"/>
      <c r="O23" s="94" t="s">
        <v>620</v>
      </c>
      <c r="P23" s="131"/>
      <c r="Q23" s="94" t="s">
        <v>1518</v>
      </c>
      <c r="R23" s="94" t="s">
        <v>546</v>
      </c>
      <c r="S23" s="352"/>
      <c r="T23" s="94" t="s">
        <v>40</v>
      </c>
      <c r="U23" s="94" t="s">
        <v>40</v>
      </c>
      <c r="V23" s="34"/>
    </row>
    <row r="24" spans="1:25" s="107" customFormat="1" ht="25.5" customHeight="1" x14ac:dyDescent="0.2">
      <c r="A24" s="178" t="s">
        <v>1173</v>
      </c>
      <c r="B24" s="94" t="s">
        <v>1521</v>
      </c>
      <c r="C24" s="131"/>
      <c r="D24" s="34" t="s">
        <v>738</v>
      </c>
      <c r="H24" s="186">
        <v>41071</v>
      </c>
      <c r="I24" s="131">
        <v>2</v>
      </c>
      <c r="J24" s="135">
        <v>100000</v>
      </c>
      <c r="K24" s="135">
        <v>100000</v>
      </c>
      <c r="L24" s="135">
        <v>65596</v>
      </c>
      <c r="M24" s="43" t="s">
        <v>1522</v>
      </c>
      <c r="N24" s="94"/>
      <c r="O24" s="94" t="s">
        <v>620</v>
      </c>
      <c r="P24" s="131"/>
      <c r="Q24" s="94" t="s">
        <v>90</v>
      </c>
      <c r="R24" s="94" t="s">
        <v>543</v>
      </c>
      <c r="S24" s="352"/>
      <c r="T24" s="94" t="s">
        <v>500</v>
      </c>
      <c r="U24" s="94" t="s">
        <v>614</v>
      </c>
      <c r="V24" s="34"/>
    </row>
    <row r="25" spans="1:25" s="107" customFormat="1" ht="27.75" customHeight="1" x14ac:dyDescent="0.2">
      <c r="A25" s="175" t="s">
        <v>604</v>
      </c>
      <c r="B25" s="212" t="s">
        <v>1525</v>
      </c>
      <c r="C25" s="193"/>
      <c r="D25" s="188" t="s">
        <v>729</v>
      </c>
      <c r="E25" s="116"/>
      <c r="F25" s="116"/>
      <c r="G25" s="116"/>
      <c r="H25" s="186">
        <v>41047</v>
      </c>
      <c r="I25" s="131">
        <v>3</v>
      </c>
      <c r="J25" s="135">
        <v>53528</v>
      </c>
      <c r="K25" s="135">
        <v>0</v>
      </c>
      <c r="L25" s="135">
        <v>18312</v>
      </c>
      <c r="M25" s="43" t="s">
        <v>1526</v>
      </c>
      <c r="N25" s="94" t="s">
        <v>620</v>
      </c>
      <c r="O25" s="114"/>
      <c r="P25" s="114"/>
      <c r="Q25" s="94" t="s">
        <v>447</v>
      </c>
      <c r="R25" s="95" t="s">
        <v>543</v>
      </c>
      <c r="S25" s="178"/>
      <c r="T25" s="95" t="s">
        <v>584</v>
      </c>
      <c r="U25" s="95" t="s">
        <v>607</v>
      </c>
      <c r="W25" s="118"/>
    </row>
    <row r="26" spans="1:25" s="107" customFormat="1" ht="27.75" customHeight="1" x14ac:dyDescent="0.2">
      <c r="A26" s="175" t="s">
        <v>713</v>
      </c>
      <c r="B26" s="212" t="s">
        <v>1529</v>
      </c>
      <c r="C26" s="193"/>
      <c r="D26" s="188" t="s">
        <v>1530</v>
      </c>
      <c r="E26" s="116"/>
      <c r="F26" s="116"/>
      <c r="G26" s="116"/>
      <c r="H26" s="186">
        <v>40875</v>
      </c>
      <c r="I26" s="131">
        <v>1</v>
      </c>
      <c r="J26" s="135">
        <v>100000</v>
      </c>
      <c r="K26" s="135">
        <v>0</v>
      </c>
      <c r="L26" s="135">
        <v>0</v>
      </c>
      <c r="M26" s="43" t="s">
        <v>1531</v>
      </c>
      <c r="N26" s="94"/>
      <c r="O26" s="114"/>
      <c r="P26" s="93" t="s">
        <v>620</v>
      </c>
      <c r="Q26" s="94" t="s">
        <v>1532</v>
      </c>
      <c r="R26" s="95" t="s">
        <v>542</v>
      </c>
      <c r="S26" s="178"/>
      <c r="T26" s="95" t="s">
        <v>47</v>
      </c>
      <c r="U26" s="95" t="s">
        <v>47</v>
      </c>
      <c r="V26" s="34" t="s">
        <v>1533</v>
      </c>
      <c r="W26" s="118"/>
    </row>
    <row r="27" spans="1:25" s="107" customFormat="1" ht="27.75" customHeight="1" x14ac:dyDescent="0.2">
      <c r="A27" s="175" t="s">
        <v>817</v>
      </c>
      <c r="B27" s="212" t="s">
        <v>1534</v>
      </c>
      <c r="C27" s="193"/>
      <c r="D27" s="188" t="s">
        <v>1535</v>
      </c>
      <c r="E27" s="116"/>
      <c r="F27" s="116"/>
      <c r="G27" s="116"/>
      <c r="H27" s="186">
        <v>41087</v>
      </c>
      <c r="I27" s="131">
        <v>1</v>
      </c>
      <c r="J27" s="135">
        <v>42000</v>
      </c>
      <c r="K27" s="135">
        <v>0</v>
      </c>
      <c r="L27" s="135">
        <v>0</v>
      </c>
      <c r="M27" s="43" t="s">
        <v>1536</v>
      </c>
      <c r="N27" s="94"/>
      <c r="O27" s="93" t="s">
        <v>620</v>
      </c>
      <c r="P27" s="114"/>
      <c r="Q27" s="178" t="s">
        <v>1537</v>
      </c>
      <c r="R27" s="95" t="s">
        <v>542</v>
      </c>
      <c r="S27" s="178"/>
      <c r="T27" s="95" t="s">
        <v>754</v>
      </c>
      <c r="U27" s="95" t="s">
        <v>754</v>
      </c>
      <c r="W27" s="118"/>
    </row>
    <row r="28" spans="1:25" s="359" customFormat="1" ht="27" customHeight="1" x14ac:dyDescent="0.2">
      <c r="A28" s="179" t="s">
        <v>1100</v>
      </c>
      <c r="B28" s="282" t="s">
        <v>1541</v>
      </c>
      <c r="C28" s="282">
        <v>995754</v>
      </c>
      <c r="D28" s="356" t="s">
        <v>1538</v>
      </c>
      <c r="E28" s="357"/>
      <c r="F28" s="188"/>
      <c r="G28" s="283"/>
      <c r="H28" s="288">
        <v>40993</v>
      </c>
      <c r="I28" s="334">
        <v>1</v>
      </c>
      <c r="J28" s="360">
        <v>450000</v>
      </c>
      <c r="K28" s="360">
        <v>0</v>
      </c>
      <c r="L28" s="249">
        <v>33333</v>
      </c>
      <c r="M28" s="358" t="s">
        <v>1539</v>
      </c>
      <c r="N28" s="191"/>
      <c r="O28" s="191"/>
      <c r="P28" s="191" t="s">
        <v>620</v>
      </c>
      <c r="Q28" s="272" t="s">
        <v>1540</v>
      </c>
      <c r="R28" s="197" t="s">
        <v>12</v>
      </c>
      <c r="S28" s="358"/>
      <c r="T28" s="272" t="s">
        <v>41</v>
      </c>
      <c r="U28" s="197" t="s">
        <v>41</v>
      </c>
      <c r="V28" s="359" t="s">
        <v>545</v>
      </c>
      <c r="W28" s="179"/>
      <c r="X28" s="272"/>
      <c r="Y28" s="179"/>
    </row>
    <row r="29" spans="1:25" s="107" customFormat="1" ht="17.25" customHeight="1" x14ac:dyDescent="0.2">
      <c r="A29" s="95" t="s">
        <v>611</v>
      </c>
      <c r="B29" s="282" t="s">
        <v>1543</v>
      </c>
      <c r="C29" s="346"/>
      <c r="D29" s="34" t="s">
        <v>1068</v>
      </c>
      <c r="H29" s="214">
        <v>40735</v>
      </c>
      <c r="I29" s="334">
        <v>1</v>
      </c>
      <c r="J29" s="296">
        <v>50000</v>
      </c>
      <c r="K29" s="296">
        <v>11200</v>
      </c>
      <c r="L29" s="296">
        <v>21200</v>
      </c>
      <c r="M29" s="187" t="s">
        <v>1551</v>
      </c>
      <c r="N29" s="131"/>
      <c r="O29" s="94" t="s">
        <v>620</v>
      </c>
      <c r="P29" s="131"/>
      <c r="Q29" s="95" t="s">
        <v>1549</v>
      </c>
      <c r="R29" s="95" t="s">
        <v>542</v>
      </c>
      <c r="T29" s="94" t="s">
        <v>506</v>
      </c>
      <c r="U29" s="94" t="s">
        <v>614</v>
      </c>
      <c r="V29" s="94" t="s">
        <v>0</v>
      </c>
    </row>
    <row r="30" spans="1:25" s="107" customFormat="1" ht="20.25" customHeight="1" x14ac:dyDescent="0.2">
      <c r="A30" s="95" t="s">
        <v>611</v>
      </c>
      <c r="B30" s="262" t="s">
        <v>1545</v>
      </c>
      <c r="C30" s="346"/>
      <c r="D30" s="34" t="s">
        <v>1068</v>
      </c>
      <c r="H30" s="214">
        <v>40735</v>
      </c>
      <c r="I30" s="334">
        <v>1</v>
      </c>
      <c r="J30" s="296">
        <v>15000</v>
      </c>
      <c r="K30" s="296">
        <v>3360</v>
      </c>
      <c r="L30" s="296">
        <v>6360</v>
      </c>
      <c r="M30" s="187" t="s">
        <v>1550</v>
      </c>
      <c r="N30" s="131"/>
      <c r="O30" s="94" t="s">
        <v>620</v>
      </c>
      <c r="P30" s="131"/>
      <c r="Q30" s="95" t="s">
        <v>1549</v>
      </c>
      <c r="R30" s="95" t="s">
        <v>542</v>
      </c>
      <c r="T30" s="94" t="s">
        <v>506</v>
      </c>
      <c r="U30" s="94" t="s">
        <v>614</v>
      </c>
      <c r="V30" s="94" t="s">
        <v>0</v>
      </c>
    </row>
    <row r="31" spans="1:25" s="107" customFormat="1" ht="18.75" customHeight="1" x14ac:dyDescent="0.2">
      <c r="A31" s="95" t="s">
        <v>611</v>
      </c>
      <c r="B31" s="262" t="s">
        <v>1546</v>
      </c>
      <c r="C31" s="346"/>
      <c r="D31" s="34" t="s">
        <v>1068</v>
      </c>
      <c r="H31" s="214">
        <v>40735</v>
      </c>
      <c r="I31" s="334">
        <v>1</v>
      </c>
      <c r="J31" s="296">
        <v>97810</v>
      </c>
      <c r="K31" s="296">
        <v>22861</v>
      </c>
      <c r="L31" s="296">
        <v>30543</v>
      </c>
      <c r="M31" s="187" t="s">
        <v>1548</v>
      </c>
      <c r="N31" s="131"/>
      <c r="O31" s="94" t="s">
        <v>620</v>
      </c>
      <c r="P31" s="131"/>
      <c r="Q31" s="95" t="s">
        <v>1549</v>
      </c>
      <c r="R31" s="95" t="s">
        <v>542</v>
      </c>
      <c r="T31" s="94" t="s">
        <v>506</v>
      </c>
      <c r="U31" s="94" t="s">
        <v>614</v>
      </c>
      <c r="V31" s="94" t="s">
        <v>0</v>
      </c>
    </row>
    <row r="32" spans="1:25" s="2" customFormat="1" ht="21" customHeight="1" x14ac:dyDescent="0.2">
      <c r="A32" s="179" t="s">
        <v>1542</v>
      </c>
      <c r="B32" s="282" t="s">
        <v>1547</v>
      </c>
      <c r="C32" s="282"/>
      <c r="D32" s="356" t="s">
        <v>1358</v>
      </c>
      <c r="E32" s="357"/>
      <c r="F32" s="188"/>
      <c r="G32" s="283"/>
      <c r="H32" s="288">
        <v>41074</v>
      </c>
      <c r="I32" s="334">
        <v>2</v>
      </c>
      <c r="J32" s="360">
        <v>150000</v>
      </c>
      <c r="K32" s="360">
        <v>0</v>
      </c>
      <c r="L32" s="249">
        <v>51316</v>
      </c>
      <c r="M32" s="358" t="s">
        <v>1544</v>
      </c>
      <c r="N32" s="94" t="s">
        <v>620</v>
      </c>
      <c r="O32" s="191"/>
      <c r="P32" s="191"/>
      <c r="Q32" s="94" t="s">
        <v>69</v>
      </c>
      <c r="R32" s="94" t="s">
        <v>543</v>
      </c>
      <c r="S32" s="358"/>
      <c r="T32" s="272" t="s">
        <v>21</v>
      </c>
      <c r="U32" s="95" t="s">
        <v>607</v>
      </c>
      <c r="W32" s="179"/>
      <c r="X32" s="272"/>
      <c r="Y32" s="179"/>
    </row>
    <row r="33" spans="1:25" s="2" customFormat="1" ht="20.25" x14ac:dyDescent="0.3">
      <c r="A33" s="377" t="s">
        <v>926</v>
      </c>
      <c r="B33" s="377"/>
      <c r="C33" s="377"/>
      <c r="D33" s="377"/>
      <c r="E33" s="357"/>
      <c r="F33" s="188"/>
      <c r="G33" s="283"/>
      <c r="H33" s="288"/>
      <c r="I33" s="334"/>
      <c r="J33" s="360"/>
      <c r="K33" s="360"/>
      <c r="L33" s="249"/>
      <c r="M33" s="358"/>
      <c r="N33" s="94"/>
      <c r="O33" s="191"/>
      <c r="P33" s="191"/>
      <c r="Q33" s="94"/>
      <c r="R33" s="94"/>
      <c r="S33" s="358"/>
      <c r="T33" s="272"/>
      <c r="U33" s="95"/>
      <c r="W33" s="179"/>
      <c r="X33" s="272"/>
      <c r="Y33" s="179"/>
    </row>
    <row r="34" spans="1:25" s="151" customFormat="1" ht="25.5" customHeight="1" thickBot="1" x14ac:dyDescent="0.3">
      <c r="A34" s="137"/>
      <c r="B34" s="138"/>
      <c r="C34" s="139"/>
      <c r="D34" s="140" t="s">
        <v>444</v>
      </c>
      <c r="E34" s="141"/>
      <c r="F34" s="141"/>
      <c r="G34" s="142"/>
      <c r="H34" s="137"/>
      <c r="I34" s="143"/>
      <c r="J34" s="144">
        <f>SUM(J5:J33)</f>
        <v>6230911.3200000003</v>
      </c>
      <c r="K34" s="144">
        <f>SUM(K5:K33)</f>
        <v>1020430</v>
      </c>
      <c r="L34" s="144">
        <f>SUM(L5:L33)</f>
        <v>1733994.32</v>
      </c>
      <c r="M34" s="145"/>
      <c r="N34" s="146"/>
      <c r="O34" s="146"/>
      <c r="P34" s="146"/>
      <c r="Q34" s="147"/>
      <c r="R34" s="148"/>
      <c r="S34" s="149"/>
      <c r="T34" s="148"/>
      <c r="U34" s="148"/>
      <c r="V34" s="150"/>
      <c r="W34" s="150"/>
    </row>
    <row r="35" spans="1:25" ht="26.25" customHeight="1" thickTop="1" x14ac:dyDescent="0.2">
      <c r="N35" s="47"/>
      <c r="O35" s="48"/>
      <c r="P35" s="47"/>
      <c r="Q35" s="49"/>
      <c r="R35" s="50"/>
      <c r="S35" s="49"/>
    </row>
    <row r="36" spans="1:25" s="24" customFormat="1" ht="25.5" customHeight="1" x14ac:dyDescent="0.2">
      <c r="A36" s="37"/>
      <c r="B36" s="38"/>
      <c r="C36" s="42"/>
      <c r="D36" s="40"/>
      <c r="E36" s="40"/>
      <c r="F36" s="40"/>
      <c r="G36" s="41"/>
      <c r="H36" s="37"/>
      <c r="I36" s="46"/>
      <c r="J36" s="43"/>
      <c r="K36" s="43"/>
      <c r="L36" s="43"/>
      <c r="M36" s="44"/>
      <c r="N36" s="37"/>
      <c r="O36" s="44"/>
      <c r="P36" s="37"/>
      <c r="Q36" s="42"/>
      <c r="R36" s="45"/>
      <c r="S36" s="42"/>
    </row>
    <row r="37" spans="1:25" s="24" customFormat="1" ht="25.5" customHeight="1" x14ac:dyDescent="0.2">
      <c r="A37" s="37"/>
      <c r="B37" s="38"/>
      <c r="C37" s="42"/>
      <c r="D37" s="40"/>
      <c r="E37" s="40"/>
      <c r="F37" s="40"/>
      <c r="G37" s="41"/>
      <c r="H37" s="37"/>
      <c r="I37" s="46"/>
      <c r="J37" s="43"/>
      <c r="K37" s="43"/>
      <c r="L37" s="43"/>
      <c r="M37" s="44"/>
      <c r="N37" s="37"/>
      <c r="O37" s="44"/>
      <c r="P37" s="37"/>
      <c r="Q37" s="42"/>
      <c r="R37" s="45"/>
      <c r="S37" s="42"/>
    </row>
    <row r="38" spans="1:25" s="24" customFormat="1" ht="25.5" customHeight="1" x14ac:dyDescent="0.2">
      <c r="A38" s="37"/>
      <c r="B38" s="38"/>
      <c r="C38" s="42"/>
      <c r="D38" s="40"/>
      <c r="E38" s="40"/>
      <c r="F38" s="40"/>
      <c r="G38" s="41"/>
      <c r="H38" s="37"/>
      <c r="I38" s="46"/>
      <c r="J38" s="43"/>
      <c r="K38" s="43"/>
      <c r="L38" s="43"/>
      <c r="M38" s="44"/>
      <c r="N38" s="37"/>
      <c r="O38" s="44"/>
      <c r="P38" s="37"/>
      <c r="Q38" s="42"/>
      <c r="R38" s="45"/>
      <c r="S38" s="42"/>
    </row>
    <row r="39" spans="1:25" s="24" customFormat="1" ht="25.5" customHeight="1" x14ac:dyDescent="0.2">
      <c r="A39" s="37"/>
      <c r="B39" s="38"/>
      <c r="C39" s="42"/>
      <c r="D39" s="40"/>
      <c r="E39" s="40"/>
      <c r="F39" s="40"/>
      <c r="G39" s="41"/>
      <c r="H39" s="37"/>
      <c r="I39" s="46"/>
      <c r="J39" s="43"/>
      <c r="K39" s="43"/>
      <c r="L39" s="43"/>
      <c r="M39" s="44"/>
      <c r="N39" s="37"/>
      <c r="O39" s="44"/>
      <c r="P39" s="37"/>
      <c r="Q39" s="42"/>
      <c r="R39" s="45"/>
      <c r="S39" s="42"/>
    </row>
    <row r="40" spans="1:25" s="24" customFormat="1" ht="25.5" customHeight="1" x14ac:dyDescent="0.2">
      <c r="A40" s="37"/>
      <c r="B40" s="38"/>
      <c r="C40" s="42"/>
      <c r="D40" s="40"/>
      <c r="E40" s="40"/>
      <c r="F40" s="40"/>
      <c r="G40" s="41"/>
      <c r="H40" s="37"/>
      <c r="I40" s="46"/>
      <c r="J40" s="43"/>
      <c r="K40" s="43"/>
      <c r="L40" s="43"/>
      <c r="M40" s="44"/>
      <c r="N40" s="37"/>
      <c r="O40" s="44"/>
      <c r="P40" s="37"/>
      <c r="Q40" s="42"/>
      <c r="R40" s="45"/>
      <c r="S40" s="42"/>
    </row>
    <row r="41" spans="1:25" s="24" customFormat="1" ht="25.5" customHeight="1" x14ac:dyDescent="0.2">
      <c r="A41" s="37"/>
      <c r="B41" s="38"/>
      <c r="C41" s="42"/>
      <c r="D41" s="40"/>
      <c r="E41" s="40"/>
      <c r="F41" s="40"/>
      <c r="G41" s="41"/>
      <c r="H41" s="37"/>
      <c r="I41" s="46"/>
      <c r="J41" s="43"/>
      <c r="K41" s="43"/>
      <c r="L41" s="43"/>
      <c r="M41" s="44"/>
      <c r="N41" s="37"/>
      <c r="O41" s="44"/>
      <c r="P41" s="37"/>
      <c r="Q41" s="42"/>
      <c r="R41" s="45"/>
      <c r="S41" s="42"/>
    </row>
    <row r="42" spans="1:25" s="24" customFormat="1" ht="25.5" customHeight="1" x14ac:dyDescent="0.2">
      <c r="A42" s="37"/>
      <c r="B42" s="38"/>
      <c r="C42" s="42"/>
      <c r="D42" s="40"/>
      <c r="E42" s="40"/>
      <c r="F42" s="40"/>
      <c r="G42" s="41"/>
      <c r="H42" s="37"/>
      <c r="I42" s="46"/>
      <c r="J42" s="43"/>
      <c r="K42" s="43"/>
      <c r="L42" s="43"/>
      <c r="M42" s="44"/>
      <c r="N42" s="37"/>
      <c r="O42" s="44"/>
      <c r="P42" s="37"/>
      <c r="Q42" s="42"/>
      <c r="R42" s="45"/>
      <c r="S42" s="42"/>
    </row>
    <row r="43" spans="1:25" s="24" customFormat="1" ht="25.5" customHeight="1" x14ac:dyDescent="0.2">
      <c r="A43" s="37"/>
      <c r="B43" s="38"/>
      <c r="C43" s="42"/>
      <c r="D43" s="40"/>
      <c r="E43" s="40"/>
      <c r="F43" s="40"/>
      <c r="G43" s="41"/>
      <c r="H43" s="37"/>
      <c r="I43" s="46"/>
      <c r="J43" s="43"/>
      <c r="K43" s="43"/>
      <c r="L43" s="43"/>
      <c r="M43" s="44"/>
      <c r="N43" s="37"/>
      <c r="O43" s="44"/>
      <c r="P43" s="37"/>
      <c r="Q43" s="42"/>
      <c r="R43" s="45"/>
      <c r="S43" s="42"/>
    </row>
    <row r="44" spans="1:25" s="24" customFormat="1" ht="25.5" customHeight="1" x14ac:dyDescent="0.2">
      <c r="A44" s="37"/>
      <c r="B44" s="38"/>
      <c r="C44" s="42"/>
      <c r="D44" s="40"/>
      <c r="E44" s="40"/>
      <c r="F44" s="40"/>
      <c r="G44" s="41"/>
      <c r="H44" s="37"/>
      <c r="I44" s="46"/>
      <c r="J44" s="43"/>
      <c r="K44" s="43"/>
      <c r="L44" s="43"/>
      <c r="M44" s="44"/>
      <c r="N44" s="37"/>
      <c r="O44" s="44"/>
      <c r="P44" s="37"/>
      <c r="Q44" s="42"/>
      <c r="R44" s="45"/>
      <c r="S44" s="42"/>
    </row>
    <row r="45" spans="1:25" s="24" customFormat="1" ht="25.5" customHeight="1" x14ac:dyDescent="0.2">
      <c r="A45" s="37"/>
      <c r="B45" s="38"/>
      <c r="C45" s="42"/>
      <c r="D45" s="40"/>
      <c r="E45" s="40"/>
      <c r="F45" s="40"/>
      <c r="G45" s="41"/>
      <c r="H45" s="37"/>
      <c r="I45" s="46"/>
      <c r="J45" s="43"/>
      <c r="K45" s="43"/>
      <c r="L45" s="43"/>
      <c r="M45" s="44"/>
      <c r="N45" s="37"/>
      <c r="O45" s="44"/>
      <c r="P45" s="37"/>
      <c r="Q45" s="42"/>
      <c r="R45" s="45"/>
      <c r="S45" s="42"/>
    </row>
    <row r="46" spans="1:25" s="24" customFormat="1" ht="12.75" x14ac:dyDescent="0.2">
      <c r="A46" s="37"/>
      <c r="B46" s="38"/>
      <c r="C46" s="42"/>
      <c r="D46" s="40"/>
      <c r="E46" s="40"/>
      <c r="F46" s="40"/>
      <c r="G46" s="41"/>
      <c r="H46" s="37"/>
      <c r="I46" s="46"/>
      <c r="J46" s="43"/>
      <c r="K46" s="43"/>
      <c r="L46" s="43"/>
      <c r="M46" s="44"/>
      <c r="N46" s="37"/>
      <c r="O46" s="44"/>
      <c r="P46" s="37"/>
      <c r="Q46" s="42"/>
      <c r="R46" s="45"/>
      <c r="S46" s="42"/>
    </row>
    <row r="47" spans="1:25" s="24" customFormat="1" ht="12.75" x14ac:dyDescent="0.2">
      <c r="A47" s="37"/>
      <c r="B47" s="38"/>
      <c r="C47" s="42"/>
      <c r="D47" s="40"/>
      <c r="E47" s="40"/>
      <c r="F47" s="40"/>
      <c r="G47" s="41"/>
      <c r="H47" s="37"/>
      <c r="I47" s="46"/>
      <c r="J47" s="43"/>
      <c r="K47" s="43"/>
      <c r="L47" s="43"/>
      <c r="M47" s="44"/>
      <c r="N47" s="37"/>
      <c r="O47" s="44"/>
      <c r="P47" s="37"/>
      <c r="Q47" s="42"/>
      <c r="R47" s="45"/>
      <c r="S47" s="42"/>
    </row>
    <row r="48" spans="1:25" s="24" customFormat="1" ht="25.5" customHeight="1" x14ac:dyDescent="0.2">
      <c r="A48" s="37"/>
      <c r="B48" s="38"/>
      <c r="C48" s="42"/>
      <c r="D48" s="40"/>
      <c r="E48" s="40"/>
      <c r="F48" s="40"/>
      <c r="G48" s="41"/>
      <c r="H48" s="37"/>
      <c r="I48" s="46"/>
      <c r="J48" s="43"/>
      <c r="K48" s="43"/>
      <c r="L48" s="43"/>
      <c r="M48" s="44"/>
      <c r="N48" s="37"/>
      <c r="O48" s="44"/>
      <c r="P48" s="37"/>
      <c r="Q48" s="42"/>
      <c r="R48" s="45"/>
      <c r="S48" s="42"/>
    </row>
    <row r="49" spans="1:19" s="24" customFormat="1" ht="25.5" customHeight="1" x14ac:dyDescent="0.2">
      <c r="A49" s="37"/>
      <c r="B49" s="38"/>
      <c r="C49" s="42"/>
      <c r="D49" s="40"/>
      <c r="E49" s="40"/>
      <c r="F49" s="40"/>
      <c r="G49" s="41"/>
      <c r="H49" s="37"/>
      <c r="I49" s="46"/>
      <c r="J49" s="43"/>
      <c r="K49" s="43"/>
      <c r="L49" s="43"/>
      <c r="M49" s="44"/>
      <c r="N49" s="37"/>
      <c r="O49" s="44"/>
      <c r="P49" s="37"/>
      <c r="Q49" s="42"/>
      <c r="R49" s="45"/>
      <c r="S49" s="42"/>
    </row>
    <row r="50" spans="1:19" s="24" customFormat="1" ht="25.5" customHeight="1" x14ac:dyDescent="0.2">
      <c r="A50" s="37"/>
      <c r="B50" s="38"/>
      <c r="C50" s="42"/>
      <c r="D50" s="40"/>
      <c r="E50" s="40"/>
      <c r="F50" s="40"/>
      <c r="G50" s="41"/>
      <c r="H50" s="37"/>
      <c r="I50" s="46"/>
      <c r="J50" s="43"/>
      <c r="K50" s="43"/>
      <c r="L50" s="43"/>
      <c r="M50" s="44"/>
      <c r="N50" s="37"/>
      <c r="O50" s="44"/>
      <c r="P50" s="37"/>
      <c r="Q50" s="42"/>
      <c r="R50" s="45"/>
      <c r="S50" s="42"/>
    </row>
    <row r="51" spans="1:19" s="24" customFormat="1" ht="25.5" customHeight="1" x14ac:dyDescent="0.2">
      <c r="A51" s="37"/>
      <c r="B51" s="38"/>
      <c r="C51" s="42"/>
      <c r="D51" s="40"/>
      <c r="E51" s="40"/>
      <c r="F51" s="40"/>
      <c r="G51" s="41"/>
      <c r="H51" s="37"/>
      <c r="I51" s="46"/>
      <c r="J51" s="43"/>
      <c r="K51" s="43"/>
      <c r="L51" s="43"/>
      <c r="M51" s="44"/>
      <c r="N51" s="37"/>
      <c r="O51" s="44"/>
      <c r="P51" s="37"/>
      <c r="Q51" s="42"/>
      <c r="R51" s="45"/>
      <c r="S51" s="42"/>
    </row>
    <row r="52" spans="1:19" s="24" customFormat="1" ht="25.5" customHeight="1" x14ac:dyDescent="0.2">
      <c r="A52" s="37"/>
      <c r="B52" s="38"/>
      <c r="C52" s="42"/>
      <c r="D52" s="40"/>
      <c r="E52" s="40"/>
      <c r="F52" s="40"/>
      <c r="G52" s="41"/>
      <c r="H52" s="37"/>
      <c r="I52" s="46"/>
      <c r="J52" s="43"/>
      <c r="K52" s="43"/>
      <c r="L52" s="43"/>
      <c r="M52" s="44"/>
      <c r="N52" s="37"/>
      <c r="O52" s="44"/>
      <c r="P52" s="37"/>
      <c r="Q52" s="42"/>
      <c r="R52" s="45"/>
      <c r="S52" s="42"/>
    </row>
  </sheetData>
  <autoFilter ref="A4:Y29"/>
  <mergeCells count="4">
    <mergeCell ref="A1:V1"/>
    <mergeCell ref="A2:V2"/>
    <mergeCell ref="N3:P3"/>
    <mergeCell ref="A33:D33"/>
  </mergeCells>
  <phoneticPr fontId="0" type="noConversion"/>
  <printOptions horizontalCentered="1" gridLines="1"/>
  <pageMargins left="0.25" right="0.25" top="0.25" bottom="0.25" header="0.5" footer="0.5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H313"/>
  <sheetViews>
    <sheetView tabSelected="1" zoomScaleNormal="100" workbookViewId="0">
      <pane ySplit="4" topLeftCell="A5" activePane="bottomLeft" state="frozen"/>
      <selection pane="bottomLeft" activeCell="D11" sqref="D11"/>
    </sheetView>
  </sheetViews>
  <sheetFormatPr defaultRowHeight="13.5" customHeight="1" x14ac:dyDescent="0.2"/>
  <cols>
    <col min="1" max="1" width="10.7109375" style="38" customWidth="1"/>
    <col min="2" max="3" width="15.7109375" style="40" customWidth="1"/>
    <col min="4" max="4" width="13.7109375" style="40" customWidth="1"/>
    <col min="5" max="6" width="15.7109375" style="41" customWidth="1"/>
    <col min="7" max="7" width="15.85546875" style="46" customWidth="1"/>
    <col min="8" max="8" width="14.7109375" style="43" bestFit="1" customWidth="1"/>
    <col min="9" max="9" width="12.85546875" style="43" bestFit="1" customWidth="1"/>
    <col min="10" max="10" width="14" style="43" bestFit="1" customWidth="1"/>
    <col min="11" max="11" width="24.140625" style="44" customWidth="1"/>
    <col min="12" max="12" width="12.7109375" style="37" customWidth="1"/>
    <col min="13" max="13" width="19.7109375" style="45" bestFit="1" customWidth="1"/>
    <col min="14" max="14" width="9.140625" style="42"/>
    <col min="15" max="15" width="9.140625" style="37"/>
    <col min="16" max="16" width="10.28515625" style="42" customWidth="1"/>
    <col min="17" max="16384" width="9.140625" style="37"/>
  </cols>
  <sheetData>
    <row r="1" spans="1:16" s="26" customFormat="1" ht="13.5" customHeight="1" x14ac:dyDescent="0.2">
      <c r="A1" s="378" t="s">
        <v>442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16" s="26" customFormat="1" ht="13.5" customHeight="1" x14ac:dyDescent="0.2">
      <c r="A2" s="379" t="s">
        <v>553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1:16" s="26" customFormat="1" ht="13.5" customHeight="1" x14ac:dyDescent="0.2">
      <c r="A3" s="27"/>
      <c r="B3" s="28"/>
      <c r="C3" s="28"/>
      <c r="D3" s="28"/>
      <c r="E3" s="29"/>
      <c r="F3" s="362"/>
      <c r="G3" s="30"/>
      <c r="H3" s="31"/>
      <c r="I3" s="31"/>
      <c r="J3" s="31"/>
      <c r="K3" s="32"/>
      <c r="L3" s="27"/>
      <c r="M3" s="33"/>
      <c r="N3" s="353"/>
      <c r="P3" s="27"/>
    </row>
    <row r="4" spans="1:16" s="93" customFormat="1" ht="45.75" customHeight="1" x14ac:dyDescent="0.2">
      <c r="A4" s="89" t="s">
        <v>264</v>
      </c>
      <c r="B4" s="90" t="s">
        <v>455</v>
      </c>
      <c r="C4" s="90" t="s">
        <v>443</v>
      </c>
      <c r="D4" s="90" t="s">
        <v>443</v>
      </c>
      <c r="E4" s="90" t="s">
        <v>443</v>
      </c>
      <c r="F4" s="363" t="s">
        <v>458</v>
      </c>
      <c r="G4" s="88" t="s">
        <v>1483</v>
      </c>
      <c r="H4" s="92" t="s">
        <v>559</v>
      </c>
      <c r="I4" s="92" t="s">
        <v>262</v>
      </c>
      <c r="J4" s="92" t="s">
        <v>263</v>
      </c>
      <c r="K4" s="88" t="s">
        <v>446</v>
      </c>
      <c r="L4" s="88" t="s">
        <v>555</v>
      </c>
      <c r="M4" s="88" t="s">
        <v>556</v>
      </c>
      <c r="N4" s="88" t="s">
        <v>445</v>
      </c>
      <c r="O4" s="90" t="s">
        <v>459</v>
      </c>
      <c r="P4" s="88" t="s">
        <v>557</v>
      </c>
    </row>
    <row r="5" spans="1:16" s="107" customFormat="1" ht="12.2" customHeight="1" x14ac:dyDescent="0.2">
      <c r="A5" s="108" t="s">
        <v>605</v>
      </c>
      <c r="B5" s="110" t="s">
        <v>606</v>
      </c>
      <c r="C5" s="110"/>
      <c r="D5" s="110"/>
      <c r="E5" s="110"/>
      <c r="F5" s="365">
        <v>40736</v>
      </c>
      <c r="G5" s="112">
        <v>1</v>
      </c>
      <c r="H5" s="182">
        <v>26316</v>
      </c>
      <c r="I5" s="182">
        <v>0</v>
      </c>
      <c r="J5" s="182">
        <v>9116</v>
      </c>
      <c r="K5" s="113" t="s">
        <v>609</v>
      </c>
      <c r="L5" s="112" t="s">
        <v>447</v>
      </c>
      <c r="M5" s="112" t="s">
        <v>608</v>
      </c>
      <c r="N5" s="112" t="s">
        <v>584</v>
      </c>
      <c r="O5" s="112" t="s">
        <v>607</v>
      </c>
      <c r="P5" s="112" t="s">
        <v>543</v>
      </c>
    </row>
    <row r="6" spans="1:16" s="107" customFormat="1" ht="12.2" customHeight="1" x14ac:dyDescent="0.2">
      <c r="A6" s="174" t="s">
        <v>610</v>
      </c>
      <c r="B6" s="176" t="s">
        <v>612</v>
      </c>
      <c r="F6" s="366">
        <v>40750</v>
      </c>
      <c r="G6" s="131">
        <v>5</v>
      </c>
      <c r="H6" s="183">
        <v>449693</v>
      </c>
      <c r="I6" s="183">
        <v>99553</v>
      </c>
      <c r="J6" s="183">
        <v>123150</v>
      </c>
      <c r="K6" s="187" t="s">
        <v>615</v>
      </c>
      <c r="L6" s="178" t="s">
        <v>448</v>
      </c>
      <c r="M6" s="177"/>
      <c r="N6" s="178" t="s">
        <v>613</v>
      </c>
      <c r="O6" s="179" t="s">
        <v>614</v>
      </c>
      <c r="P6" s="178" t="s">
        <v>543</v>
      </c>
    </row>
    <row r="7" spans="1:16" s="107" customFormat="1" ht="12.2" customHeight="1" x14ac:dyDescent="0.2">
      <c r="A7" s="174" t="s">
        <v>617</v>
      </c>
      <c r="B7" s="188" t="s">
        <v>616</v>
      </c>
      <c r="F7" s="366">
        <v>40745</v>
      </c>
      <c r="G7" s="131">
        <v>3</v>
      </c>
      <c r="H7" s="183">
        <v>322022</v>
      </c>
      <c r="I7" s="183">
        <v>0</v>
      </c>
      <c r="J7" s="183">
        <v>97983</v>
      </c>
      <c r="K7" s="187" t="s">
        <v>618</v>
      </c>
      <c r="L7" s="178" t="s">
        <v>448</v>
      </c>
      <c r="N7" s="178" t="s">
        <v>35</v>
      </c>
      <c r="O7" s="179" t="s">
        <v>607</v>
      </c>
      <c r="P7" s="178" t="s">
        <v>543</v>
      </c>
    </row>
    <row r="8" spans="1:16" s="107" customFormat="1" ht="12.2" customHeight="1" x14ac:dyDescent="0.2">
      <c r="A8" s="174" t="s">
        <v>619</v>
      </c>
      <c r="B8" s="188" t="s">
        <v>621</v>
      </c>
      <c r="F8" s="366">
        <v>40745</v>
      </c>
      <c r="G8" s="131">
        <v>3</v>
      </c>
      <c r="H8" s="183"/>
      <c r="I8" s="183">
        <v>0</v>
      </c>
      <c r="J8" s="183"/>
      <c r="K8" s="187"/>
      <c r="L8" s="178" t="s">
        <v>448</v>
      </c>
      <c r="N8" s="177" t="s">
        <v>536</v>
      </c>
      <c r="O8" s="179" t="s">
        <v>607</v>
      </c>
      <c r="P8" s="178" t="s">
        <v>543</v>
      </c>
    </row>
    <row r="9" spans="1:16" s="107" customFormat="1" ht="12.2" customHeight="1" x14ac:dyDescent="0.2">
      <c r="A9" s="174" t="s">
        <v>623</v>
      </c>
      <c r="B9" s="188" t="s">
        <v>624</v>
      </c>
      <c r="F9" s="366">
        <v>40749</v>
      </c>
      <c r="G9" s="131">
        <v>5</v>
      </c>
      <c r="H9" s="183">
        <v>830006.23852911859</v>
      </c>
      <c r="I9" s="183">
        <v>0</v>
      </c>
      <c r="J9" s="183">
        <v>237707.55309558415</v>
      </c>
      <c r="K9" s="187" t="s">
        <v>625</v>
      </c>
      <c r="L9" s="178" t="s">
        <v>448</v>
      </c>
      <c r="N9" s="178" t="s">
        <v>21</v>
      </c>
      <c r="O9" s="179" t="s">
        <v>607</v>
      </c>
      <c r="P9" s="178" t="s">
        <v>543</v>
      </c>
    </row>
    <row r="10" spans="1:16" s="107" customFormat="1" ht="12.2" customHeight="1" x14ac:dyDescent="0.2">
      <c r="A10" s="174" t="s">
        <v>629</v>
      </c>
      <c r="B10" s="34" t="s">
        <v>626</v>
      </c>
      <c r="C10" s="188"/>
      <c r="D10" s="188"/>
      <c r="E10" s="188"/>
      <c r="F10" s="366">
        <v>40755</v>
      </c>
      <c r="G10" s="178">
        <v>1</v>
      </c>
      <c r="H10" s="199">
        <v>33500</v>
      </c>
      <c r="I10" s="199">
        <v>17755</v>
      </c>
      <c r="J10" s="200">
        <v>17755</v>
      </c>
      <c r="K10" s="192" t="s">
        <v>1089</v>
      </c>
      <c r="L10" s="178" t="s">
        <v>448</v>
      </c>
      <c r="N10" s="178" t="s">
        <v>547</v>
      </c>
      <c r="O10" s="179" t="s">
        <v>614</v>
      </c>
      <c r="P10" s="178" t="s">
        <v>543</v>
      </c>
    </row>
    <row r="11" spans="1:16" s="107" customFormat="1" ht="12.2" customHeight="1" x14ac:dyDescent="0.2">
      <c r="A11" s="174" t="s">
        <v>630</v>
      </c>
      <c r="B11" s="34" t="s">
        <v>626</v>
      </c>
      <c r="C11" s="188"/>
      <c r="D11" s="188"/>
      <c r="E11" s="188"/>
      <c r="F11" s="366">
        <v>40755</v>
      </c>
      <c r="G11" s="178">
        <v>1</v>
      </c>
      <c r="H11" s="199">
        <v>70400</v>
      </c>
      <c r="I11" s="199">
        <v>27901</v>
      </c>
      <c r="J11" s="200">
        <v>16467</v>
      </c>
      <c r="K11" s="192" t="s">
        <v>1090</v>
      </c>
      <c r="L11" s="178" t="s">
        <v>448</v>
      </c>
      <c r="N11" s="178" t="s">
        <v>547</v>
      </c>
      <c r="O11" s="179" t="s">
        <v>614</v>
      </c>
      <c r="P11" s="178" t="s">
        <v>543</v>
      </c>
    </row>
    <row r="12" spans="1:16" s="107" customFormat="1" ht="12.2" customHeight="1" x14ac:dyDescent="0.2">
      <c r="A12" s="174" t="s">
        <v>631</v>
      </c>
      <c r="B12" s="34" t="s">
        <v>626</v>
      </c>
      <c r="C12" s="195"/>
      <c r="D12" s="195"/>
      <c r="E12" s="195"/>
      <c r="F12" s="366">
        <v>40755</v>
      </c>
      <c r="G12" s="178">
        <v>1</v>
      </c>
      <c r="H12" s="199">
        <v>70400</v>
      </c>
      <c r="I12" s="199">
        <v>27901</v>
      </c>
      <c r="J12" s="200">
        <v>16467</v>
      </c>
      <c r="K12" s="192" t="s">
        <v>645</v>
      </c>
      <c r="L12" s="178" t="s">
        <v>448</v>
      </c>
      <c r="M12" s="114"/>
      <c r="N12" s="178" t="s">
        <v>547</v>
      </c>
      <c r="O12" s="179" t="s">
        <v>614</v>
      </c>
      <c r="P12" s="178" t="s">
        <v>543</v>
      </c>
    </row>
    <row r="13" spans="1:16" s="34" customFormat="1" ht="12.75" x14ac:dyDescent="0.2">
      <c r="A13" s="174" t="s">
        <v>634</v>
      </c>
      <c r="B13" s="187" t="s">
        <v>983</v>
      </c>
      <c r="C13" s="195"/>
      <c r="D13" s="195"/>
      <c r="E13" s="195"/>
      <c r="F13" s="365">
        <v>40750</v>
      </c>
      <c r="G13" s="178">
        <v>1</v>
      </c>
      <c r="H13" s="196">
        <v>40000</v>
      </c>
      <c r="I13" s="196">
        <v>0</v>
      </c>
      <c r="J13" s="196">
        <v>11348</v>
      </c>
      <c r="K13" s="178" t="s">
        <v>1479</v>
      </c>
      <c r="L13" s="95" t="s">
        <v>635</v>
      </c>
      <c r="M13" s="95" t="s">
        <v>636</v>
      </c>
      <c r="N13" s="95" t="s">
        <v>449</v>
      </c>
      <c r="O13" s="197" t="s">
        <v>614</v>
      </c>
      <c r="P13" s="95" t="s">
        <v>543</v>
      </c>
    </row>
    <row r="14" spans="1:16" s="34" customFormat="1" ht="12.75" x14ac:dyDescent="0.2">
      <c r="A14" s="174" t="s">
        <v>634</v>
      </c>
      <c r="B14" s="187" t="s">
        <v>1478</v>
      </c>
      <c r="C14" s="195"/>
      <c r="D14" s="195"/>
      <c r="E14" s="195"/>
      <c r="F14" s="365">
        <v>40750</v>
      </c>
      <c r="G14" s="178">
        <v>1</v>
      </c>
      <c r="H14" s="196">
        <v>55000</v>
      </c>
      <c r="I14" s="196">
        <v>0</v>
      </c>
      <c r="J14" s="196">
        <v>11526</v>
      </c>
      <c r="K14" s="178" t="s">
        <v>1480</v>
      </c>
      <c r="L14" s="95" t="s">
        <v>635</v>
      </c>
      <c r="M14" s="95" t="s">
        <v>636</v>
      </c>
      <c r="N14" s="95" t="s">
        <v>449</v>
      </c>
      <c r="O14" s="197" t="s">
        <v>614</v>
      </c>
      <c r="P14" s="95" t="s">
        <v>543</v>
      </c>
    </row>
    <row r="15" spans="1:16" s="34" customFormat="1" ht="12.75" x14ac:dyDescent="0.2">
      <c r="A15" s="174" t="s">
        <v>634</v>
      </c>
      <c r="B15" s="187" t="s">
        <v>795</v>
      </c>
      <c r="C15" s="195"/>
      <c r="D15" s="195"/>
      <c r="E15" s="195"/>
      <c r="F15" s="365">
        <v>40750</v>
      </c>
      <c r="G15" s="178">
        <v>1</v>
      </c>
      <c r="H15" s="196">
        <v>55000</v>
      </c>
      <c r="I15" s="196">
        <v>0</v>
      </c>
      <c r="J15" s="196">
        <v>15289</v>
      </c>
      <c r="K15" s="178" t="s">
        <v>1481</v>
      </c>
      <c r="L15" s="95" t="s">
        <v>635</v>
      </c>
      <c r="M15" s="95" t="s">
        <v>636</v>
      </c>
      <c r="N15" s="95" t="s">
        <v>449</v>
      </c>
      <c r="O15" s="197" t="s">
        <v>614</v>
      </c>
      <c r="P15" s="95" t="s">
        <v>543</v>
      </c>
    </row>
    <row r="16" spans="1:16" s="34" customFormat="1" ht="12.75" x14ac:dyDescent="0.2">
      <c r="A16" s="174" t="s">
        <v>634</v>
      </c>
      <c r="B16" s="187" t="s">
        <v>989</v>
      </c>
      <c r="C16" s="195"/>
      <c r="D16" s="195"/>
      <c r="E16" s="195"/>
      <c r="F16" s="365">
        <v>40750</v>
      </c>
      <c r="G16" s="178">
        <v>1</v>
      </c>
      <c r="H16" s="196">
        <v>99999.9</v>
      </c>
      <c r="I16" s="196">
        <v>0</v>
      </c>
      <c r="J16" s="196">
        <v>26716</v>
      </c>
      <c r="K16" s="178" t="s">
        <v>1482</v>
      </c>
      <c r="L16" s="95" t="s">
        <v>635</v>
      </c>
      <c r="M16" s="95" t="s">
        <v>636</v>
      </c>
      <c r="N16" s="95" t="s">
        <v>449</v>
      </c>
      <c r="O16" s="197" t="s">
        <v>614</v>
      </c>
      <c r="P16" s="95" t="s">
        <v>543</v>
      </c>
    </row>
    <row r="17" spans="1:16" s="34" customFormat="1" ht="12.2" customHeight="1" x14ac:dyDescent="0.2">
      <c r="A17" s="174" t="s">
        <v>637</v>
      </c>
      <c r="B17" s="187" t="s">
        <v>638</v>
      </c>
      <c r="C17" s="195"/>
      <c r="D17" s="195"/>
      <c r="E17" s="195"/>
      <c r="F17" s="365">
        <v>40752</v>
      </c>
      <c r="G17" s="178">
        <v>3</v>
      </c>
      <c r="H17" s="196">
        <v>299999.51632019662</v>
      </c>
      <c r="I17" s="196">
        <v>301223.00197331561</v>
      </c>
      <c r="J17" s="196">
        <v>45520.215220032776</v>
      </c>
      <c r="K17" s="178" t="s">
        <v>639</v>
      </c>
      <c r="L17" s="178" t="s">
        <v>640</v>
      </c>
      <c r="M17" s="95"/>
      <c r="N17" s="178" t="s">
        <v>613</v>
      </c>
      <c r="O17" s="178" t="s">
        <v>614</v>
      </c>
      <c r="P17" s="178" t="s">
        <v>542</v>
      </c>
    </row>
    <row r="18" spans="1:16" s="34" customFormat="1" ht="12.2" customHeight="1" x14ac:dyDescent="0.2">
      <c r="A18" s="174" t="s">
        <v>641</v>
      </c>
      <c r="B18" s="187" t="s">
        <v>642</v>
      </c>
      <c r="C18" s="355" t="s">
        <v>643</v>
      </c>
      <c r="D18" s="195"/>
      <c r="E18" s="195"/>
      <c r="F18" s="365">
        <v>40752</v>
      </c>
      <c r="G18" s="178" t="s">
        <v>644</v>
      </c>
      <c r="H18" s="196">
        <v>152080.35380985</v>
      </c>
      <c r="I18" s="196">
        <v>0</v>
      </c>
      <c r="J18" s="196">
        <v>52642.214064850006</v>
      </c>
      <c r="K18" s="178" t="s">
        <v>655</v>
      </c>
      <c r="L18" s="178" t="s">
        <v>448</v>
      </c>
      <c r="M18" s="95"/>
      <c r="N18" s="178" t="s">
        <v>451</v>
      </c>
      <c r="O18" s="178" t="s">
        <v>656</v>
      </c>
      <c r="P18" s="178" t="s">
        <v>543</v>
      </c>
    </row>
    <row r="19" spans="1:16" s="34" customFormat="1" ht="12.2" customHeight="1" x14ac:dyDescent="0.2">
      <c r="A19" s="174" t="s">
        <v>647</v>
      </c>
      <c r="B19" s="187" t="s">
        <v>648</v>
      </c>
      <c r="C19" s="355" t="s">
        <v>657</v>
      </c>
      <c r="D19" s="195" t="s">
        <v>658</v>
      </c>
      <c r="E19" s="195" t="s">
        <v>659</v>
      </c>
      <c r="F19" s="365">
        <v>40757</v>
      </c>
      <c r="G19" s="178">
        <v>5</v>
      </c>
      <c r="H19" s="196">
        <v>1339743.0613288123</v>
      </c>
      <c r="I19" s="196">
        <v>228982.36088770226</v>
      </c>
      <c r="J19" s="196">
        <v>347311.00227544195</v>
      </c>
      <c r="K19" s="178" t="s">
        <v>660</v>
      </c>
      <c r="L19" s="178" t="s">
        <v>649</v>
      </c>
      <c r="M19" s="95"/>
      <c r="N19" s="178" t="s">
        <v>575</v>
      </c>
      <c r="O19" s="178" t="s">
        <v>614</v>
      </c>
      <c r="P19" s="178" t="s">
        <v>543</v>
      </c>
    </row>
    <row r="20" spans="1:16" s="34" customFormat="1" ht="12.2" customHeight="1" x14ac:dyDescent="0.25">
      <c r="A20" s="174" t="s">
        <v>650</v>
      </c>
      <c r="B20" s="187" t="s">
        <v>651</v>
      </c>
      <c r="C20" s="198"/>
      <c r="D20" s="195"/>
      <c r="E20" s="195"/>
      <c r="F20" s="365">
        <v>40753</v>
      </c>
      <c r="G20" s="178">
        <v>1</v>
      </c>
      <c r="H20" s="196">
        <v>292755.61547946185</v>
      </c>
      <c r="I20" s="196">
        <v>0</v>
      </c>
      <c r="J20" s="196">
        <v>34883.56614648024</v>
      </c>
      <c r="K20" s="178" t="s">
        <v>661</v>
      </c>
      <c r="L20" s="178" t="s">
        <v>448</v>
      </c>
      <c r="M20" s="95"/>
      <c r="N20" s="178" t="s">
        <v>21</v>
      </c>
      <c r="O20" s="178" t="s">
        <v>607</v>
      </c>
      <c r="P20" s="178" t="s">
        <v>543</v>
      </c>
    </row>
    <row r="21" spans="1:16" s="34" customFormat="1" ht="12.2" customHeight="1" x14ac:dyDescent="0.25">
      <c r="A21" s="174" t="s">
        <v>652</v>
      </c>
      <c r="B21" s="187" t="s">
        <v>653</v>
      </c>
      <c r="C21" s="198"/>
      <c r="D21" s="195"/>
      <c r="E21" s="195"/>
      <c r="F21" s="365">
        <v>40753</v>
      </c>
      <c r="G21" s="178">
        <v>3</v>
      </c>
      <c r="H21" s="196">
        <v>269291.21393559291</v>
      </c>
      <c r="I21" s="196">
        <v>0</v>
      </c>
      <c r="J21" s="196">
        <v>67237.88362839882</v>
      </c>
      <c r="K21" s="178" t="s">
        <v>662</v>
      </c>
      <c r="L21" s="178" t="s">
        <v>448</v>
      </c>
      <c r="M21" s="95" t="s">
        <v>654</v>
      </c>
      <c r="N21" s="178" t="s">
        <v>449</v>
      </c>
      <c r="O21" s="178" t="s">
        <v>614</v>
      </c>
      <c r="P21" s="178" t="s">
        <v>543</v>
      </c>
    </row>
    <row r="22" spans="1:16" s="34" customFormat="1" ht="12.2" customHeight="1" x14ac:dyDescent="0.2">
      <c r="A22" s="174" t="s">
        <v>670</v>
      </c>
      <c r="B22" s="187" t="s">
        <v>671</v>
      </c>
      <c r="C22" s="209" t="s">
        <v>672</v>
      </c>
      <c r="D22" s="195"/>
      <c r="E22" s="195"/>
      <c r="F22" s="365">
        <v>40752</v>
      </c>
      <c r="G22" s="178">
        <v>3</v>
      </c>
      <c r="H22" s="196">
        <v>346557</v>
      </c>
      <c r="I22" s="196">
        <v>39412</v>
      </c>
      <c r="J22" s="196">
        <v>119042</v>
      </c>
      <c r="K22" s="178" t="s">
        <v>673</v>
      </c>
      <c r="L22" s="178" t="s">
        <v>674</v>
      </c>
      <c r="N22" s="178" t="s">
        <v>584</v>
      </c>
      <c r="O22" s="94" t="s">
        <v>607</v>
      </c>
      <c r="P22" s="178" t="s">
        <v>543</v>
      </c>
    </row>
    <row r="23" spans="1:16" s="34" customFormat="1" ht="12.2" customHeight="1" x14ac:dyDescent="0.25">
      <c r="A23" s="174" t="s">
        <v>666</v>
      </c>
      <c r="B23" s="187" t="s">
        <v>665</v>
      </c>
      <c r="C23" s="207"/>
      <c r="D23" s="195"/>
      <c r="E23" s="195"/>
      <c r="F23" s="365">
        <v>40770</v>
      </c>
      <c r="G23" s="178">
        <v>1</v>
      </c>
      <c r="H23" s="196">
        <v>26326.567433196098</v>
      </c>
      <c r="I23" s="196">
        <v>0</v>
      </c>
      <c r="J23" s="196">
        <v>9119.6606141136817</v>
      </c>
      <c r="K23" s="178" t="s">
        <v>667</v>
      </c>
      <c r="L23" s="178" t="s">
        <v>668</v>
      </c>
      <c r="M23" s="178" t="s">
        <v>669</v>
      </c>
      <c r="N23" s="178" t="s">
        <v>500</v>
      </c>
      <c r="O23" s="178" t="s">
        <v>614</v>
      </c>
      <c r="P23" s="178" t="s">
        <v>543</v>
      </c>
    </row>
    <row r="24" spans="1:16" s="34" customFormat="1" ht="12.2" customHeight="1" x14ac:dyDescent="0.25">
      <c r="A24" s="174" t="s">
        <v>675</v>
      </c>
      <c r="B24" s="187" t="s">
        <v>663</v>
      </c>
      <c r="C24" s="207"/>
      <c r="D24" s="195"/>
      <c r="E24" s="195"/>
      <c r="F24" s="365">
        <v>40757</v>
      </c>
      <c r="G24" s="178">
        <v>3</v>
      </c>
      <c r="H24" s="196">
        <v>403738</v>
      </c>
      <c r="I24" s="196">
        <v>0</v>
      </c>
      <c r="J24" s="196">
        <v>126056</v>
      </c>
      <c r="K24" s="178" t="s">
        <v>664</v>
      </c>
      <c r="L24" s="178" t="s">
        <v>448</v>
      </c>
      <c r="M24" s="95"/>
      <c r="N24" s="178" t="s">
        <v>584</v>
      </c>
      <c r="O24" s="178" t="s">
        <v>607</v>
      </c>
      <c r="P24" s="178" t="s">
        <v>543</v>
      </c>
    </row>
    <row r="25" spans="1:16" s="34" customFormat="1" ht="12.2" customHeight="1" x14ac:dyDescent="0.2">
      <c r="A25" s="174" t="s">
        <v>676</v>
      </c>
      <c r="B25" s="34" t="s">
        <v>705</v>
      </c>
      <c r="C25" s="187" t="s">
        <v>677</v>
      </c>
      <c r="D25" s="195"/>
      <c r="E25" s="195"/>
      <c r="F25" s="365">
        <v>40759</v>
      </c>
      <c r="G25" s="178">
        <v>3</v>
      </c>
      <c r="H25" s="196">
        <v>168277</v>
      </c>
      <c r="I25" s="196">
        <v>0</v>
      </c>
      <c r="J25" s="196">
        <v>57803</v>
      </c>
      <c r="K25" s="178" t="s">
        <v>678</v>
      </c>
      <c r="L25" s="178" t="s">
        <v>448</v>
      </c>
      <c r="M25" s="95"/>
      <c r="N25" s="178" t="s">
        <v>584</v>
      </c>
      <c r="O25" s="178" t="s">
        <v>607</v>
      </c>
      <c r="P25" s="178" t="s">
        <v>543</v>
      </c>
    </row>
    <row r="26" spans="1:16" s="34" customFormat="1" ht="12.2" customHeight="1" x14ac:dyDescent="0.2">
      <c r="A26" s="174" t="s">
        <v>680</v>
      </c>
      <c r="B26" s="188" t="s">
        <v>679</v>
      </c>
      <c r="C26" s="188"/>
      <c r="D26" s="188"/>
      <c r="E26" s="188"/>
      <c r="F26" s="365">
        <v>40757</v>
      </c>
      <c r="G26" s="178">
        <v>3</v>
      </c>
      <c r="H26" s="196">
        <v>181984</v>
      </c>
      <c r="I26" s="196">
        <v>0</v>
      </c>
      <c r="J26" s="196">
        <v>62512</v>
      </c>
      <c r="K26" s="178" t="s">
        <v>681</v>
      </c>
      <c r="L26" s="178" t="s">
        <v>448</v>
      </c>
      <c r="N26" s="178" t="s">
        <v>584</v>
      </c>
      <c r="O26" s="178" t="s">
        <v>607</v>
      </c>
      <c r="P26" s="178" t="s">
        <v>543</v>
      </c>
    </row>
    <row r="27" spans="1:16" s="34" customFormat="1" ht="12.2" customHeight="1" x14ac:dyDescent="0.25">
      <c r="A27" s="174" t="s">
        <v>682</v>
      </c>
      <c r="B27" s="187" t="s">
        <v>638</v>
      </c>
      <c r="C27" s="207"/>
      <c r="D27" s="195"/>
      <c r="E27" s="195"/>
      <c r="F27" s="365">
        <v>40773</v>
      </c>
      <c r="G27" s="178">
        <v>2</v>
      </c>
      <c r="H27" s="196">
        <v>700942</v>
      </c>
      <c r="I27" s="196">
        <v>0</v>
      </c>
      <c r="J27" s="196">
        <v>200942</v>
      </c>
      <c r="K27" s="178" t="s">
        <v>691</v>
      </c>
      <c r="L27" s="178" t="s">
        <v>683</v>
      </c>
      <c r="M27" s="178"/>
      <c r="N27" s="178" t="s">
        <v>613</v>
      </c>
      <c r="O27" s="178" t="s">
        <v>614</v>
      </c>
      <c r="P27" s="178" t="s">
        <v>543</v>
      </c>
    </row>
    <row r="28" spans="1:16" s="34" customFormat="1" ht="12.2" customHeight="1" x14ac:dyDescent="0.25">
      <c r="A28" s="174" t="s">
        <v>684</v>
      </c>
      <c r="B28" s="187" t="s">
        <v>685</v>
      </c>
      <c r="C28" s="207"/>
      <c r="D28" s="195"/>
      <c r="E28" s="195"/>
      <c r="F28" s="365">
        <v>40792</v>
      </c>
      <c r="G28" s="178">
        <v>3</v>
      </c>
      <c r="H28" s="196">
        <v>401188.20555900072</v>
      </c>
      <c r="I28" s="196">
        <v>0</v>
      </c>
      <c r="J28" s="196">
        <v>112779.22269726777</v>
      </c>
      <c r="K28" s="178" t="s">
        <v>686</v>
      </c>
      <c r="L28" s="178" t="s">
        <v>448</v>
      </c>
      <c r="M28" s="178"/>
      <c r="N28" s="178" t="s">
        <v>449</v>
      </c>
      <c r="O28" s="178" t="s">
        <v>614</v>
      </c>
      <c r="P28" s="178" t="s">
        <v>543</v>
      </c>
    </row>
    <row r="29" spans="1:16" s="34" customFormat="1" ht="12.2" customHeight="1" x14ac:dyDescent="0.25">
      <c r="A29" s="174" t="s">
        <v>687</v>
      </c>
      <c r="B29" s="187" t="s">
        <v>688</v>
      </c>
      <c r="C29" s="207"/>
      <c r="D29" s="195"/>
      <c r="E29" s="195"/>
      <c r="F29" s="365">
        <v>40770</v>
      </c>
      <c r="G29" s="178">
        <v>2</v>
      </c>
      <c r="H29" s="196">
        <v>120000</v>
      </c>
      <c r="I29" s="196">
        <v>0</v>
      </c>
      <c r="J29" s="196">
        <v>0</v>
      </c>
      <c r="K29" s="178" t="s">
        <v>690</v>
      </c>
      <c r="L29" s="178" t="s">
        <v>689</v>
      </c>
      <c r="M29" s="178"/>
      <c r="N29" s="178" t="s">
        <v>500</v>
      </c>
      <c r="O29" s="178" t="s">
        <v>614</v>
      </c>
      <c r="P29" s="178" t="s">
        <v>542</v>
      </c>
    </row>
    <row r="30" spans="1:16" s="34" customFormat="1" ht="12.2" customHeight="1" x14ac:dyDescent="0.25">
      <c r="A30" s="174" t="s">
        <v>693</v>
      </c>
      <c r="B30" s="187" t="s">
        <v>694</v>
      </c>
      <c r="C30" s="207"/>
      <c r="D30" s="195"/>
      <c r="E30" s="195"/>
      <c r="F30" s="365">
        <v>40779</v>
      </c>
      <c r="G30" s="178">
        <v>3</v>
      </c>
      <c r="H30" s="196">
        <v>407449</v>
      </c>
      <c r="I30" s="196">
        <v>41000</v>
      </c>
      <c r="J30" s="196">
        <v>41000</v>
      </c>
      <c r="K30" s="178" t="s">
        <v>695</v>
      </c>
      <c r="L30" s="178" t="s">
        <v>448</v>
      </c>
      <c r="M30" s="178"/>
      <c r="N30" s="178" t="s">
        <v>449</v>
      </c>
      <c r="O30" s="178" t="s">
        <v>614</v>
      </c>
      <c r="P30" s="178" t="s">
        <v>543</v>
      </c>
    </row>
    <row r="31" spans="1:16" s="34" customFormat="1" ht="12.2" customHeight="1" x14ac:dyDescent="0.25">
      <c r="A31" s="212" t="s">
        <v>696</v>
      </c>
      <c r="B31" s="216" t="s">
        <v>697</v>
      </c>
      <c r="C31" s="219"/>
      <c r="D31" s="176"/>
      <c r="E31" s="176"/>
      <c r="F31" s="367">
        <v>40780</v>
      </c>
      <c r="G31" s="177">
        <v>1</v>
      </c>
      <c r="H31" s="218">
        <v>279821</v>
      </c>
      <c r="I31" s="218">
        <v>139932</v>
      </c>
      <c r="J31" s="218">
        <v>88271</v>
      </c>
      <c r="K31" s="177" t="s">
        <v>698</v>
      </c>
      <c r="L31" s="177" t="s">
        <v>699</v>
      </c>
      <c r="M31" s="177"/>
      <c r="N31" s="177" t="s">
        <v>700</v>
      </c>
      <c r="O31" s="175" t="s">
        <v>47</v>
      </c>
      <c r="P31" s="177" t="s">
        <v>543</v>
      </c>
    </row>
    <row r="32" spans="1:16" s="34" customFormat="1" ht="12.2" customHeight="1" x14ac:dyDescent="0.25">
      <c r="A32" s="212" t="s">
        <v>701</v>
      </c>
      <c r="B32" s="216" t="s">
        <v>702</v>
      </c>
      <c r="C32" s="219"/>
      <c r="D32" s="176"/>
      <c r="E32" s="176"/>
      <c r="F32" s="367">
        <v>40765</v>
      </c>
      <c r="G32" s="177">
        <v>3</v>
      </c>
      <c r="H32" s="218">
        <v>94150</v>
      </c>
      <c r="I32" s="218">
        <v>0</v>
      </c>
      <c r="J32" s="218">
        <v>17038</v>
      </c>
      <c r="K32" s="177" t="s">
        <v>703</v>
      </c>
      <c r="L32" s="177" t="s">
        <v>448</v>
      </c>
      <c r="M32" s="177"/>
      <c r="N32" s="177" t="s">
        <v>14</v>
      </c>
      <c r="O32" s="177" t="s">
        <v>607</v>
      </c>
      <c r="P32" s="177" t="s">
        <v>543</v>
      </c>
    </row>
    <row r="33" spans="1:16" s="34" customFormat="1" ht="12.2" customHeight="1" x14ac:dyDescent="0.25">
      <c r="A33" s="212" t="s">
        <v>704</v>
      </c>
      <c r="B33" s="216" t="s">
        <v>705</v>
      </c>
      <c r="C33" s="219"/>
      <c r="D33" s="176"/>
      <c r="E33" s="176"/>
      <c r="F33" s="367">
        <v>40766</v>
      </c>
      <c r="G33" s="177">
        <v>4</v>
      </c>
      <c r="H33" s="218">
        <v>475677</v>
      </c>
      <c r="I33" s="218">
        <v>0</v>
      </c>
      <c r="J33" s="218">
        <v>145795</v>
      </c>
      <c r="K33" s="177" t="s">
        <v>706</v>
      </c>
      <c r="L33" s="177" t="s">
        <v>448</v>
      </c>
      <c r="M33" s="177"/>
      <c r="N33" s="177" t="s">
        <v>584</v>
      </c>
      <c r="O33" s="177" t="s">
        <v>607</v>
      </c>
      <c r="P33" s="177" t="s">
        <v>543</v>
      </c>
    </row>
    <row r="34" spans="1:16" s="34" customFormat="1" ht="12.2" customHeight="1" x14ac:dyDescent="0.25">
      <c r="A34" s="212" t="s">
        <v>707</v>
      </c>
      <c r="B34" s="216" t="s">
        <v>616</v>
      </c>
      <c r="C34" s="219"/>
      <c r="D34" s="176"/>
      <c r="E34" s="176"/>
      <c r="F34" s="367">
        <v>40770</v>
      </c>
      <c r="G34" s="177">
        <v>4</v>
      </c>
      <c r="H34" s="218">
        <v>496250</v>
      </c>
      <c r="I34" s="218">
        <v>0</v>
      </c>
      <c r="J34" s="218">
        <v>152854</v>
      </c>
      <c r="K34" s="177" t="s">
        <v>712</v>
      </c>
      <c r="L34" s="177" t="s">
        <v>448</v>
      </c>
      <c r="M34" s="177"/>
      <c r="N34" s="177" t="s">
        <v>584</v>
      </c>
      <c r="O34" s="177" t="s">
        <v>607</v>
      </c>
      <c r="P34" s="177" t="s">
        <v>543</v>
      </c>
    </row>
    <row r="35" spans="1:16" s="34" customFormat="1" ht="12.2" customHeight="1" x14ac:dyDescent="0.2">
      <c r="A35" s="212" t="s">
        <v>708</v>
      </c>
      <c r="B35" s="216" t="s">
        <v>709</v>
      </c>
      <c r="C35" s="220" t="s">
        <v>710</v>
      </c>
      <c r="D35" s="176"/>
      <c r="E35" s="176"/>
      <c r="F35" s="367">
        <v>40779</v>
      </c>
      <c r="G35" s="177">
        <v>3</v>
      </c>
      <c r="H35" s="218">
        <v>371614</v>
      </c>
      <c r="I35" s="218">
        <v>68146</v>
      </c>
      <c r="J35" s="218">
        <v>101896</v>
      </c>
      <c r="K35" s="177" t="s">
        <v>711</v>
      </c>
      <c r="L35" s="177" t="s">
        <v>448</v>
      </c>
      <c r="M35" s="177"/>
      <c r="N35" s="177" t="s">
        <v>613</v>
      </c>
      <c r="O35" s="177" t="s">
        <v>614</v>
      </c>
      <c r="P35" s="177" t="s">
        <v>543</v>
      </c>
    </row>
    <row r="36" spans="1:16" s="34" customFormat="1" ht="12.2" customHeight="1" x14ac:dyDescent="0.2">
      <c r="A36" s="212" t="s">
        <v>714</v>
      </c>
      <c r="B36" s="216" t="s">
        <v>715</v>
      </c>
      <c r="C36" s="220"/>
      <c r="D36" s="176"/>
      <c r="E36" s="176"/>
      <c r="F36" s="367">
        <v>40725</v>
      </c>
      <c r="G36" s="177">
        <v>1</v>
      </c>
      <c r="H36" s="218">
        <v>24226</v>
      </c>
      <c r="I36" s="218">
        <v>17321</v>
      </c>
      <c r="J36" s="218">
        <v>0</v>
      </c>
      <c r="K36" s="177" t="s">
        <v>716</v>
      </c>
      <c r="L36" s="177" t="s">
        <v>90</v>
      </c>
      <c r="M36" s="177"/>
      <c r="N36" s="177" t="s">
        <v>500</v>
      </c>
      <c r="O36" s="177" t="s">
        <v>614</v>
      </c>
      <c r="P36" s="177" t="s">
        <v>543</v>
      </c>
    </row>
    <row r="37" spans="1:16" s="34" customFormat="1" ht="12.2" customHeight="1" x14ac:dyDescent="0.2">
      <c r="A37" s="212" t="s">
        <v>718</v>
      </c>
      <c r="B37" s="216" t="s">
        <v>719</v>
      </c>
      <c r="C37" s="220"/>
      <c r="D37" s="176"/>
      <c r="E37" s="176"/>
      <c r="F37" s="367">
        <v>40786</v>
      </c>
      <c r="G37" s="177">
        <v>3</v>
      </c>
      <c r="H37" s="218">
        <v>549348</v>
      </c>
      <c r="I37" s="218">
        <v>0</v>
      </c>
      <c r="J37" s="218">
        <v>163515</v>
      </c>
      <c r="K37" s="177" t="s">
        <v>720</v>
      </c>
      <c r="L37" s="177" t="s">
        <v>448</v>
      </c>
      <c r="M37" s="177"/>
      <c r="N37" s="177" t="s">
        <v>721</v>
      </c>
      <c r="O37" s="177" t="s">
        <v>614</v>
      </c>
      <c r="P37" s="177" t="s">
        <v>543</v>
      </c>
    </row>
    <row r="38" spans="1:16" s="34" customFormat="1" ht="12.2" customHeight="1" x14ac:dyDescent="0.2">
      <c r="A38" s="212" t="s">
        <v>722</v>
      </c>
      <c r="B38" s="216" t="s">
        <v>723</v>
      </c>
      <c r="C38" s="220"/>
      <c r="D38" s="176"/>
      <c r="E38" s="176"/>
      <c r="F38" s="367">
        <v>40798</v>
      </c>
      <c r="G38" s="177">
        <v>1</v>
      </c>
      <c r="H38" s="218">
        <v>761515</v>
      </c>
      <c r="I38" s="218">
        <v>0</v>
      </c>
      <c r="J38" s="218">
        <v>35034</v>
      </c>
      <c r="K38" s="177" t="s">
        <v>753</v>
      </c>
      <c r="L38" s="177" t="s">
        <v>635</v>
      </c>
      <c r="M38" s="177"/>
      <c r="N38" s="177" t="s">
        <v>754</v>
      </c>
      <c r="O38" s="177" t="s">
        <v>754</v>
      </c>
      <c r="P38" s="177" t="s">
        <v>543</v>
      </c>
    </row>
    <row r="39" spans="1:16" s="34" customFormat="1" ht="12.2" customHeight="1" x14ac:dyDescent="0.2">
      <c r="A39" s="212" t="s">
        <v>724</v>
      </c>
      <c r="B39" s="216" t="s">
        <v>729</v>
      </c>
      <c r="C39" s="220"/>
      <c r="D39" s="176"/>
      <c r="E39" s="176"/>
      <c r="F39" s="367">
        <v>40744</v>
      </c>
      <c r="G39" s="177">
        <v>1</v>
      </c>
      <c r="H39" s="218">
        <v>9800</v>
      </c>
      <c r="I39" s="218">
        <v>20188</v>
      </c>
      <c r="J39" s="218">
        <v>0</v>
      </c>
      <c r="K39" s="177" t="s">
        <v>730</v>
      </c>
      <c r="L39" s="177" t="s">
        <v>447</v>
      </c>
      <c r="M39" s="177" t="s">
        <v>731</v>
      </c>
      <c r="N39" s="177" t="s">
        <v>584</v>
      </c>
      <c r="O39" s="177" t="s">
        <v>607</v>
      </c>
      <c r="P39" s="177" t="s">
        <v>543</v>
      </c>
    </row>
    <row r="40" spans="1:16" s="107" customFormat="1" ht="12.2" customHeight="1" x14ac:dyDescent="0.2">
      <c r="A40" s="212" t="s">
        <v>728</v>
      </c>
      <c r="B40" s="216" t="s">
        <v>725</v>
      </c>
      <c r="C40" s="220"/>
      <c r="D40" s="176"/>
      <c r="E40" s="176"/>
      <c r="F40" s="367">
        <v>40793</v>
      </c>
      <c r="G40" s="177">
        <v>1</v>
      </c>
      <c r="H40" s="218">
        <v>5000</v>
      </c>
      <c r="I40" s="218">
        <v>2650</v>
      </c>
      <c r="J40" s="218">
        <v>0</v>
      </c>
      <c r="K40" s="177" t="s">
        <v>726</v>
      </c>
      <c r="L40" s="177" t="s">
        <v>727</v>
      </c>
      <c r="M40" s="177"/>
      <c r="N40" s="177" t="s">
        <v>584</v>
      </c>
      <c r="O40" s="177" t="s">
        <v>607</v>
      </c>
      <c r="P40" s="177" t="s">
        <v>542</v>
      </c>
    </row>
    <row r="41" spans="1:16" s="107" customFormat="1" ht="12.2" customHeight="1" x14ac:dyDescent="0.2">
      <c r="A41" s="212" t="s">
        <v>732</v>
      </c>
      <c r="B41" s="216" t="s">
        <v>653</v>
      </c>
      <c r="C41" s="220"/>
      <c r="D41" s="176"/>
      <c r="E41" s="176"/>
      <c r="F41" s="367">
        <v>40802</v>
      </c>
      <c r="G41" s="177">
        <v>1</v>
      </c>
      <c r="H41" s="218">
        <v>30002.506051788005</v>
      </c>
      <c r="I41" s="218">
        <v>0</v>
      </c>
      <c r="J41" s="218">
        <v>10393.024972188001</v>
      </c>
      <c r="K41" s="176" t="s">
        <v>733</v>
      </c>
      <c r="L41" s="177" t="s">
        <v>734</v>
      </c>
      <c r="M41" s="177" t="s">
        <v>735</v>
      </c>
      <c r="N41" s="177" t="s">
        <v>736</v>
      </c>
      <c r="O41" s="177" t="s">
        <v>614</v>
      </c>
      <c r="P41" s="177" t="s">
        <v>543</v>
      </c>
    </row>
    <row r="42" spans="1:16" s="107" customFormat="1" ht="12.2" customHeight="1" x14ac:dyDescent="0.2">
      <c r="A42" s="94" t="s">
        <v>737</v>
      </c>
      <c r="B42" s="34" t="s">
        <v>738</v>
      </c>
      <c r="F42" s="366">
        <v>40802</v>
      </c>
      <c r="G42" s="131">
        <v>2</v>
      </c>
      <c r="H42" s="135">
        <v>1398088</v>
      </c>
      <c r="I42" s="135">
        <v>1404699</v>
      </c>
      <c r="J42" s="135">
        <v>396257</v>
      </c>
      <c r="K42" s="187" t="s">
        <v>739</v>
      </c>
      <c r="L42" s="94" t="s">
        <v>740</v>
      </c>
      <c r="N42" s="94" t="s">
        <v>741</v>
      </c>
      <c r="O42" s="94" t="s">
        <v>614</v>
      </c>
      <c r="P42" s="94" t="s">
        <v>543</v>
      </c>
    </row>
    <row r="43" spans="1:16" s="107" customFormat="1" ht="12.2" customHeight="1" x14ac:dyDescent="0.2">
      <c r="A43" s="94" t="s">
        <v>742</v>
      </c>
      <c r="B43" s="34" t="s">
        <v>743</v>
      </c>
      <c r="F43" s="366">
        <v>40787</v>
      </c>
      <c r="G43" s="131"/>
      <c r="H43" s="135">
        <v>2250</v>
      </c>
      <c r="I43" s="135">
        <v>15365</v>
      </c>
      <c r="J43" s="135">
        <v>0</v>
      </c>
      <c r="K43" s="187" t="s">
        <v>744</v>
      </c>
      <c r="L43" s="94" t="s">
        <v>745</v>
      </c>
      <c r="N43" s="94" t="s">
        <v>245</v>
      </c>
      <c r="O43" s="94" t="s">
        <v>607</v>
      </c>
      <c r="P43" s="94" t="s">
        <v>542</v>
      </c>
    </row>
    <row r="44" spans="1:16" s="107" customFormat="1" ht="12.2" customHeight="1" x14ac:dyDescent="0.2">
      <c r="A44" s="212" t="s">
        <v>746</v>
      </c>
      <c r="B44" s="216" t="s">
        <v>747</v>
      </c>
      <c r="C44" s="220"/>
      <c r="D44" s="176"/>
      <c r="E44" s="176"/>
      <c r="F44" s="367">
        <v>40765</v>
      </c>
      <c r="G44" s="177">
        <v>1</v>
      </c>
      <c r="H44" s="218">
        <v>6000</v>
      </c>
      <c r="I44" s="218">
        <v>3180</v>
      </c>
      <c r="J44" s="218">
        <v>0</v>
      </c>
      <c r="K44" s="176" t="s">
        <v>748</v>
      </c>
      <c r="L44" s="177" t="s">
        <v>749</v>
      </c>
      <c r="M44" s="177"/>
      <c r="N44" s="177" t="s">
        <v>500</v>
      </c>
      <c r="O44" s="177" t="s">
        <v>614</v>
      </c>
      <c r="P44" s="177" t="s">
        <v>750</v>
      </c>
    </row>
    <row r="45" spans="1:16" s="34" customFormat="1" ht="12.2" customHeight="1" x14ac:dyDescent="0.2">
      <c r="A45" s="212" t="s">
        <v>755</v>
      </c>
      <c r="B45" s="240" t="s">
        <v>756</v>
      </c>
      <c r="C45" s="242"/>
      <c r="D45" s="176"/>
      <c r="E45" s="176"/>
      <c r="F45" s="368">
        <v>40792</v>
      </c>
      <c r="G45" s="177">
        <v>3</v>
      </c>
      <c r="H45" s="218">
        <v>315482</v>
      </c>
      <c r="I45" s="218">
        <v>0</v>
      </c>
      <c r="J45" s="218">
        <v>87228</v>
      </c>
      <c r="K45" s="176" t="s">
        <v>757</v>
      </c>
      <c r="L45" s="95" t="s">
        <v>758</v>
      </c>
      <c r="M45" s="177"/>
      <c r="N45" s="177" t="s">
        <v>547</v>
      </c>
      <c r="O45" s="177" t="s">
        <v>614</v>
      </c>
      <c r="P45" s="95" t="s">
        <v>543</v>
      </c>
    </row>
    <row r="46" spans="1:16" s="34" customFormat="1" ht="12.2" customHeight="1" x14ac:dyDescent="0.2">
      <c r="A46" s="212" t="s">
        <v>759</v>
      </c>
      <c r="B46" s="216" t="s">
        <v>760</v>
      </c>
      <c r="C46" s="212"/>
      <c r="D46" s="176"/>
      <c r="E46" s="176"/>
      <c r="F46" s="367">
        <v>40798</v>
      </c>
      <c r="G46" s="177">
        <v>3</v>
      </c>
      <c r="H46" s="218">
        <v>8691394</v>
      </c>
      <c r="I46" s="218">
        <v>0</v>
      </c>
      <c r="J46" s="218">
        <v>1969394</v>
      </c>
      <c r="K46" s="176" t="s">
        <v>761</v>
      </c>
      <c r="L46" s="177" t="s">
        <v>762</v>
      </c>
      <c r="M46" s="177"/>
      <c r="N46" s="177" t="s">
        <v>58</v>
      </c>
      <c r="O46" s="177" t="s">
        <v>656</v>
      </c>
      <c r="P46" s="95" t="s">
        <v>543</v>
      </c>
    </row>
    <row r="47" spans="1:16" s="34" customFormat="1" ht="12.2" customHeight="1" x14ac:dyDescent="0.2">
      <c r="A47" s="212" t="s">
        <v>764</v>
      </c>
      <c r="B47" s="216" t="s">
        <v>672</v>
      </c>
      <c r="C47" s="242"/>
      <c r="D47" s="176"/>
      <c r="E47" s="176"/>
      <c r="F47" s="367">
        <v>40805</v>
      </c>
      <c r="G47" s="177">
        <v>1</v>
      </c>
      <c r="H47" s="218">
        <v>415000</v>
      </c>
      <c r="I47" s="218">
        <v>215000</v>
      </c>
      <c r="J47" s="218">
        <v>0</v>
      </c>
      <c r="K47" s="176" t="s">
        <v>765</v>
      </c>
      <c r="L47" s="177" t="s">
        <v>674</v>
      </c>
      <c r="M47" s="177"/>
      <c r="N47" s="177" t="s">
        <v>584</v>
      </c>
      <c r="O47" s="94" t="s">
        <v>607</v>
      </c>
      <c r="P47" s="95" t="s">
        <v>543</v>
      </c>
    </row>
    <row r="48" spans="1:16" s="34" customFormat="1" ht="12.2" customHeight="1" x14ac:dyDescent="0.2">
      <c r="A48" s="212" t="s">
        <v>766</v>
      </c>
      <c r="B48" s="216" t="s">
        <v>767</v>
      </c>
      <c r="C48" s="242"/>
      <c r="D48" s="176"/>
      <c r="E48" s="176"/>
      <c r="F48" s="367">
        <v>40799</v>
      </c>
      <c r="G48" s="177">
        <v>3</v>
      </c>
      <c r="H48" s="218">
        <v>380765</v>
      </c>
      <c r="I48" s="218">
        <v>0</v>
      </c>
      <c r="J48" s="218">
        <v>91773</v>
      </c>
      <c r="K48" s="176" t="s">
        <v>768</v>
      </c>
      <c r="L48" s="94" t="s">
        <v>448</v>
      </c>
      <c r="M48" s="177"/>
      <c r="N48" s="177" t="s">
        <v>575</v>
      </c>
      <c r="O48" s="94" t="s">
        <v>614</v>
      </c>
      <c r="P48" s="94" t="s">
        <v>543</v>
      </c>
    </row>
    <row r="49" spans="1:16" s="34" customFormat="1" ht="12.2" customHeight="1" x14ac:dyDescent="0.2">
      <c r="A49" s="212" t="s">
        <v>769</v>
      </c>
      <c r="B49" s="216" t="s">
        <v>770</v>
      </c>
      <c r="C49" s="242"/>
      <c r="D49" s="176"/>
      <c r="E49" s="176"/>
      <c r="F49" s="367">
        <v>40800</v>
      </c>
      <c r="G49" s="177">
        <v>3</v>
      </c>
      <c r="H49" s="218">
        <v>401137</v>
      </c>
      <c r="I49" s="218">
        <v>0</v>
      </c>
      <c r="J49" s="218">
        <v>113799</v>
      </c>
      <c r="K49" s="176" t="s">
        <v>771</v>
      </c>
      <c r="L49" s="94" t="s">
        <v>448</v>
      </c>
      <c r="M49" s="177"/>
      <c r="N49" s="177" t="s">
        <v>547</v>
      </c>
      <c r="O49" s="177" t="s">
        <v>614</v>
      </c>
      <c r="P49" s="94" t="s">
        <v>543</v>
      </c>
    </row>
    <row r="50" spans="1:16" s="34" customFormat="1" ht="12.2" customHeight="1" x14ac:dyDescent="0.2">
      <c r="A50" s="212" t="s">
        <v>772</v>
      </c>
      <c r="B50" s="216" t="s">
        <v>612</v>
      </c>
      <c r="C50" s="242"/>
      <c r="D50" s="176"/>
      <c r="E50" s="176"/>
      <c r="F50" s="367">
        <v>40801</v>
      </c>
      <c r="G50" s="177">
        <v>3</v>
      </c>
      <c r="H50" s="218">
        <v>299825</v>
      </c>
      <c r="I50" s="218">
        <v>0</v>
      </c>
      <c r="J50" s="218">
        <v>85218</v>
      </c>
      <c r="K50" s="176" t="s">
        <v>773</v>
      </c>
      <c r="L50" s="94" t="s">
        <v>448</v>
      </c>
      <c r="M50" s="177"/>
      <c r="N50" s="177" t="s">
        <v>613</v>
      </c>
      <c r="O50" s="94" t="s">
        <v>614</v>
      </c>
      <c r="P50" s="94" t="s">
        <v>543</v>
      </c>
    </row>
    <row r="51" spans="1:16" s="34" customFormat="1" ht="12.2" customHeight="1" x14ac:dyDescent="0.2">
      <c r="A51" s="212" t="s">
        <v>774</v>
      </c>
      <c r="B51" s="216" t="s">
        <v>612</v>
      </c>
      <c r="C51" s="242"/>
      <c r="D51" s="176"/>
      <c r="E51" s="176"/>
      <c r="F51" s="367">
        <v>40801</v>
      </c>
      <c r="G51" s="177">
        <v>3</v>
      </c>
      <c r="H51" s="218">
        <v>299825</v>
      </c>
      <c r="I51" s="218">
        <v>0</v>
      </c>
      <c r="J51" s="218">
        <v>85218</v>
      </c>
      <c r="K51" s="176" t="s">
        <v>775</v>
      </c>
      <c r="L51" s="94" t="s">
        <v>448</v>
      </c>
      <c r="M51" s="177"/>
      <c r="N51" s="177" t="s">
        <v>613</v>
      </c>
      <c r="O51" s="94" t="s">
        <v>614</v>
      </c>
      <c r="P51" s="94" t="s">
        <v>543</v>
      </c>
    </row>
    <row r="52" spans="1:16" s="34" customFormat="1" ht="12.2" customHeight="1" x14ac:dyDescent="0.2">
      <c r="A52" s="212" t="s">
        <v>776</v>
      </c>
      <c r="B52" s="216" t="s">
        <v>770</v>
      </c>
      <c r="C52" s="242"/>
      <c r="D52" s="176"/>
      <c r="E52" s="176"/>
      <c r="F52" s="367">
        <v>40801</v>
      </c>
      <c r="G52" s="177">
        <v>3</v>
      </c>
      <c r="H52" s="218">
        <v>405328</v>
      </c>
      <c r="I52" s="218">
        <v>0</v>
      </c>
      <c r="J52" s="218">
        <v>115239</v>
      </c>
      <c r="K52" s="176" t="s">
        <v>777</v>
      </c>
      <c r="L52" s="94" t="s">
        <v>448</v>
      </c>
      <c r="M52" s="177"/>
      <c r="N52" s="177" t="s">
        <v>547</v>
      </c>
      <c r="O52" s="177" t="s">
        <v>614</v>
      </c>
      <c r="P52" s="94" t="s">
        <v>543</v>
      </c>
    </row>
    <row r="53" spans="1:16" s="34" customFormat="1" ht="12.2" customHeight="1" x14ac:dyDescent="0.2">
      <c r="A53" s="212" t="s">
        <v>778</v>
      </c>
      <c r="B53" s="216" t="s">
        <v>779</v>
      </c>
      <c r="C53" s="242"/>
      <c r="D53" s="176"/>
      <c r="E53" s="176"/>
      <c r="F53" s="367">
        <v>40802</v>
      </c>
      <c r="G53" s="177">
        <v>3</v>
      </c>
      <c r="H53" s="218">
        <v>307011</v>
      </c>
      <c r="I53" s="218">
        <v>0</v>
      </c>
      <c r="J53" s="218">
        <v>81434</v>
      </c>
      <c r="K53" s="176" t="s">
        <v>780</v>
      </c>
      <c r="L53" s="94" t="s">
        <v>448</v>
      </c>
      <c r="M53" s="177"/>
      <c r="N53" s="94" t="s">
        <v>245</v>
      </c>
      <c r="O53" s="94" t="s">
        <v>607</v>
      </c>
      <c r="P53" s="94" t="s">
        <v>543</v>
      </c>
    </row>
    <row r="54" spans="1:16" s="34" customFormat="1" ht="12.2" customHeight="1" x14ac:dyDescent="0.2">
      <c r="A54" s="212" t="s">
        <v>781</v>
      </c>
      <c r="B54" s="216" t="s">
        <v>782</v>
      </c>
      <c r="C54" s="242"/>
      <c r="D54" s="176"/>
      <c r="E54" s="176"/>
      <c r="F54" s="367">
        <v>40808</v>
      </c>
      <c r="G54" s="177">
        <v>3</v>
      </c>
      <c r="H54" s="218">
        <v>284235</v>
      </c>
      <c r="I54" s="218">
        <v>0</v>
      </c>
      <c r="J54" s="218">
        <v>72375</v>
      </c>
      <c r="K54" s="176" t="s">
        <v>783</v>
      </c>
      <c r="L54" s="94" t="s">
        <v>448</v>
      </c>
      <c r="M54" s="177"/>
      <c r="N54" s="177" t="s">
        <v>575</v>
      </c>
      <c r="O54" s="94" t="s">
        <v>614</v>
      </c>
      <c r="P54" s="94" t="s">
        <v>543</v>
      </c>
    </row>
    <row r="55" spans="1:16" s="34" customFormat="1" ht="12.2" customHeight="1" x14ac:dyDescent="0.2">
      <c r="A55" s="212" t="s">
        <v>784</v>
      </c>
      <c r="B55" s="216" t="s">
        <v>621</v>
      </c>
      <c r="C55" s="242"/>
      <c r="D55" s="176"/>
      <c r="E55" s="176"/>
      <c r="F55" s="367">
        <v>40815</v>
      </c>
      <c r="G55" s="177">
        <v>3</v>
      </c>
      <c r="H55" s="218">
        <v>366884</v>
      </c>
      <c r="I55" s="218">
        <v>0</v>
      </c>
      <c r="J55" s="218">
        <v>101995</v>
      </c>
      <c r="K55" s="176" t="s">
        <v>785</v>
      </c>
      <c r="L55" s="94" t="s">
        <v>448</v>
      </c>
      <c r="M55" s="177"/>
      <c r="N55" s="177" t="s">
        <v>536</v>
      </c>
      <c r="O55" s="94" t="s">
        <v>607</v>
      </c>
      <c r="P55" s="94" t="s">
        <v>543</v>
      </c>
    </row>
    <row r="56" spans="1:16" s="34" customFormat="1" ht="12.2" customHeight="1" x14ac:dyDescent="0.2">
      <c r="A56" s="212" t="s">
        <v>786</v>
      </c>
      <c r="B56" s="216" t="s">
        <v>782</v>
      </c>
      <c r="C56" s="242"/>
      <c r="D56" s="176"/>
      <c r="E56" s="176"/>
      <c r="F56" s="367">
        <v>40815</v>
      </c>
      <c r="G56" s="177">
        <v>3</v>
      </c>
      <c r="H56" s="218">
        <v>284235</v>
      </c>
      <c r="I56" s="218">
        <v>0</v>
      </c>
      <c r="J56" s="218">
        <v>72375</v>
      </c>
      <c r="K56" s="176" t="s">
        <v>787</v>
      </c>
      <c r="L56" s="94" t="s">
        <v>448</v>
      </c>
      <c r="M56" s="177"/>
      <c r="N56" s="177" t="s">
        <v>575</v>
      </c>
      <c r="O56" s="94" t="s">
        <v>614</v>
      </c>
      <c r="P56" s="94" t="s">
        <v>543</v>
      </c>
    </row>
    <row r="57" spans="1:16" s="34" customFormat="1" ht="12.2" customHeight="1" x14ac:dyDescent="0.2">
      <c r="A57" s="212" t="s">
        <v>788</v>
      </c>
      <c r="B57" s="216" t="s">
        <v>789</v>
      </c>
      <c r="C57" s="242"/>
      <c r="D57" s="176"/>
      <c r="E57" s="176"/>
      <c r="F57" s="367">
        <v>40815</v>
      </c>
      <c r="G57" s="177">
        <v>3</v>
      </c>
      <c r="H57" s="218">
        <v>233758</v>
      </c>
      <c r="I57" s="218">
        <v>0</v>
      </c>
      <c r="J57" s="218">
        <v>62522</v>
      </c>
      <c r="K57" s="176" t="s">
        <v>790</v>
      </c>
      <c r="L57" s="94" t="s">
        <v>448</v>
      </c>
      <c r="M57" s="177"/>
      <c r="N57" s="177" t="s">
        <v>575</v>
      </c>
      <c r="O57" s="94" t="s">
        <v>614</v>
      </c>
      <c r="P57" s="94" t="s">
        <v>543</v>
      </c>
    </row>
    <row r="58" spans="1:16" s="34" customFormat="1" ht="12.2" customHeight="1" x14ac:dyDescent="0.2">
      <c r="A58" s="212" t="s">
        <v>791</v>
      </c>
      <c r="B58" s="216" t="s">
        <v>792</v>
      </c>
      <c r="C58" s="242"/>
      <c r="D58" s="176"/>
      <c r="E58" s="176"/>
      <c r="F58" s="367">
        <v>40816</v>
      </c>
      <c r="G58" s="177">
        <v>3</v>
      </c>
      <c r="H58" s="218">
        <v>723432</v>
      </c>
      <c r="I58" s="218">
        <v>0</v>
      </c>
      <c r="J58" s="218">
        <v>210197</v>
      </c>
      <c r="K58" s="176" t="s">
        <v>793</v>
      </c>
      <c r="L58" s="94" t="s">
        <v>448</v>
      </c>
      <c r="M58" s="177"/>
      <c r="N58" s="177" t="s">
        <v>451</v>
      </c>
      <c r="O58" s="177" t="s">
        <v>656</v>
      </c>
      <c r="P58" s="94" t="s">
        <v>543</v>
      </c>
    </row>
    <row r="59" spans="1:16" s="34" customFormat="1" ht="12.2" customHeight="1" x14ac:dyDescent="0.2">
      <c r="A59" s="212" t="s">
        <v>794</v>
      </c>
      <c r="B59" s="216" t="s">
        <v>795</v>
      </c>
      <c r="C59" s="242"/>
      <c r="D59" s="176"/>
      <c r="E59" s="176"/>
      <c r="F59" s="367">
        <v>40816</v>
      </c>
      <c r="G59" s="177">
        <v>2</v>
      </c>
      <c r="H59" s="218">
        <v>239112</v>
      </c>
      <c r="I59" s="218">
        <v>0</v>
      </c>
      <c r="J59" s="218">
        <v>66008</v>
      </c>
      <c r="K59" s="176" t="s">
        <v>796</v>
      </c>
      <c r="L59" s="94" t="s">
        <v>448</v>
      </c>
      <c r="M59" s="177"/>
      <c r="N59" s="177" t="s">
        <v>449</v>
      </c>
      <c r="O59" s="177" t="s">
        <v>614</v>
      </c>
      <c r="P59" s="94" t="s">
        <v>543</v>
      </c>
    </row>
    <row r="60" spans="1:16" s="34" customFormat="1" ht="12.2" customHeight="1" x14ac:dyDescent="0.2">
      <c r="A60" s="212" t="s">
        <v>797</v>
      </c>
      <c r="B60" s="216" t="s">
        <v>798</v>
      </c>
      <c r="C60" s="242"/>
      <c r="D60" s="176"/>
      <c r="E60" s="176"/>
      <c r="F60" s="367">
        <v>40816</v>
      </c>
      <c r="G60" s="177">
        <v>4</v>
      </c>
      <c r="H60" s="218">
        <v>604458</v>
      </c>
      <c r="I60" s="218">
        <v>0</v>
      </c>
      <c r="J60" s="218">
        <v>137696</v>
      </c>
      <c r="K60" s="176" t="s">
        <v>799</v>
      </c>
      <c r="L60" s="94" t="s">
        <v>448</v>
      </c>
      <c r="M60" s="177"/>
      <c r="N60" s="177" t="s">
        <v>449</v>
      </c>
      <c r="O60" s="177" t="s">
        <v>614</v>
      </c>
      <c r="P60" s="94" t="s">
        <v>543</v>
      </c>
    </row>
    <row r="61" spans="1:16" s="34" customFormat="1" ht="12.2" customHeight="1" x14ac:dyDescent="0.2">
      <c r="A61" s="212" t="s">
        <v>800</v>
      </c>
      <c r="B61" s="216" t="s">
        <v>705</v>
      </c>
      <c r="C61" s="242"/>
      <c r="D61" s="176"/>
      <c r="E61" s="176"/>
      <c r="F61" s="367">
        <v>40800</v>
      </c>
      <c r="G61" s="177">
        <v>3</v>
      </c>
      <c r="H61" s="218">
        <v>369198</v>
      </c>
      <c r="I61" s="218">
        <v>0</v>
      </c>
      <c r="J61" s="218">
        <v>126815</v>
      </c>
      <c r="K61" s="176" t="s">
        <v>801</v>
      </c>
      <c r="L61" s="177" t="s">
        <v>447</v>
      </c>
      <c r="M61" s="177"/>
      <c r="N61" s="177" t="s">
        <v>584</v>
      </c>
      <c r="O61" s="94" t="s">
        <v>607</v>
      </c>
      <c r="P61" s="177" t="s">
        <v>543</v>
      </c>
    </row>
    <row r="62" spans="1:16" s="34" customFormat="1" ht="12.2" customHeight="1" x14ac:dyDescent="0.2">
      <c r="A62" s="212" t="s">
        <v>802</v>
      </c>
      <c r="B62" s="216" t="s">
        <v>616</v>
      </c>
      <c r="C62" s="242"/>
      <c r="D62" s="176"/>
      <c r="E62" s="176"/>
      <c r="F62" s="367">
        <v>40800</v>
      </c>
      <c r="G62" s="177">
        <v>3</v>
      </c>
      <c r="H62" s="218">
        <v>391554</v>
      </c>
      <c r="I62" s="218">
        <v>0</v>
      </c>
      <c r="J62" s="218">
        <v>134498</v>
      </c>
      <c r="K62" s="176" t="s">
        <v>712</v>
      </c>
      <c r="L62" s="177" t="s">
        <v>447</v>
      </c>
      <c r="M62" s="177"/>
      <c r="N62" s="177" t="s">
        <v>584</v>
      </c>
      <c r="O62" s="94" t="s">
        <v>607</v>
      </c>
      <c r="P62" s="177" t="s">
        <v>543</v>
      </c>
    </row>
    <row r="63" spans="1:16" s="34" customFormat="1" ht="12.2" customHeight="1" x14ac:dyDescent="0.2">
      <c r="A63" s="212" t="s">
        <v>803</v>
      </c>
      <c r="B63" s="216" t="s">
        <v>705</v>
      </c>
      <c r="C63" s="242"/>
      <c r="D63" s="176"/>
      <c r="E63" s="176"/>
      <c r="F63" s="367">
        <v>40806</v>
      </c>
      <c r="G63" s="177">
        <v>3</v>
      </c>
      <c r="H63" s="218">
        <v>354554</v>
      </c>
      <c r="I63" s="218">
        <v>0</v>
      </c>
      <c r="J63" s="218">
        <v>121789</v>
      </c>
      <c r="K63" s="176" t="s">
        <v>804</v>
      </c>
      <c r="L63" s="177" t="s">
        <v>447</v>
      </c>
      <c r="M63" s="177"/>
      <c r="N63" s="177" t="s">
        <v>584</v>
      </c>
      <c r="O63" s="94" t="s">
        <v>607</v>
      </c>
      <c r="P63" s="177" t="s">
        <v>543</v>
      </c>
    </row>
    <row r="64" spans="1:16" s="34" customFormat="1" ht="12.2" customHeight="1" x14ac:dyDescent="0.2">
      <c r="A64" s="212" t="s">
        <v>805</v>
      </c>
      <c r="B64" s="216" t="s">
        <v>806</v>
      </c>
      <c r="C64" s="242"/>
      <c r="D64" s="176"/>
      <c r="E64" s="176"/>
      <c r="F64" s="367">
        <v>40806</v>
      </c>
      <c r="G64" s="177">
        <v>3</v>
      </c>
      <c r="H64" s="218">
        <v>431340</v>
      </c>
      <c r="I64" s="218">
        <v>0</v>
      </c>
      <c r="J64" s="218">
        <v>149418</v>
      </c>
      <c r="K64" s="176" t="s">
        <v>807</v>
      </c>
      <c r="L64" s="177" t="s">
        <v>447</v>
      </c>
      <c r="M64" s="177"/>
      <c r="N64" s="177" t="s">
        <v>584</v>
      </c>
      <c r="O64" s="94" t="s">
        <v>607</v>
      </c>
      <c r="P64" s="177" t="s">
        <v>543</v>
      </c>
    </row>
    <row r="65" spans="1:16" s="34" customFormat="1" ht="12.2" customHeight="1" x14ac:dyDescent="0.2">
      <c r="A65" s="212" t="s">
        <v>808</v>
      </c>
      <c r="B65" s="34" t="s">
        <v>663</v>
      </c>
      <c r="C65" s="242"/>
      <c r="D65" s="176"/>
      <c r="E65" s="176"/>
      <c r="F65" s="367">
        <v>40806</v>
      </c>
      <c r="G65" s="177">
        <v>3</v>
      </c>
      <c r="H65" s="218">
        <v>354001</v>
      </c>
      <c r="I65" s="218">
        <v>0</v>
      </c>
      <c r="J65" s="218">
        <v>121603</v>
      </c>
      <c r="K65" s="176" t="s">
        <v>809</v>
      </c>
      <c r="L65" s="177" t="s">
        <v>447</v>
      </c>
      <c r="M65" s="177"/>
      <c r="N65" s="177" t="s">
        <v>584</v>
      </c>
      <c r="O65" s="94" t="s">
        <v>607</v>
      </c>
      <c r="P65" s="177" t="s">
        <v>543</v>
      </c>
    </row>
    <row r="66" spans="1:16" s="34" customFormat="1" ht="12.2" customHeight="1" x14ac:dyDescent="0.2">
      <c r="A66" s="212" t="s">
        <v>810</v>
      </c>
      <c r="B66" s="216" t="s">
        <v>811</v>
      </c>
      <c r="C66" s="242"/>
      <c r="D66" s="176"/>
      <c r="E66" s="176"/>
      <c r="F66" s="367">
        <v>40809</v>
      </c>
      <c r="G66" s="177">
        <v>3</v>
      </c>
      <c r="H66" s="218">
        <v>164615</v>
      </c>
      <c r="I66" s="218">
        <v>0</v>
      </c>
      <c r="J66" s="218">
        <v>48170</v>
      </c>
      <c r="K66" s="176" t="s">
        <v>812</v>
      </c>
      <c r="L66" s="177" t="s">
        <v>447</v>
      </c>
      <c r="M66" s="177"/>
      <c r="N66" s="177" t="s">
        <v>584</v>
      </c>
      <c r="O66" s="94" t="s">
        <v>607</v>
      </c>
      <c r="P66" s="177" t="s">
        <v>543</v>
      </c>
    </row>
    <row r="67" spans="1:16" s="34" customFormat="1" ht="12.2" customHeight="1" x14ac:dyDescent="0.2">
      <c r="A67" s="212" t="s">
        <v>813</v>
      </c>
      <c r="B67" s="216" t="s">
        <v>679</v>
      </c>
      <c r="C67" s="242"/>
      <c r="D67" s="176"/>
      <c r="E67" s="176"/>
      <c r="F67" s="367">
        <v>40809</v>
      </c>
      <c r="G67" s="177">
        <v>3</v>
      </c>
      <c r="H67" s="218">
        <v>195694</v>
      </c>
      <c r="I67" s="218">
        <v>0</v>
      </c>
      <c r="J67" s="218">
        <v>67222</v>
      </c>
      <c r="K67" s="176" t="s">
        <v>814</v>
      </c>
      <c r="L67" s="177" t="s">
        <v>447</v>
      </c>
      <c r="M67" s="177"/>
      <c r="N67" s="177" t="s">
        <v>584</v>
      </c>
      <c r="O67" s="94" t="s">
        <v>607</v>
      </c>
      <c r="P67" s="177" t="s">
        <v>543</v>
      </c>
    </row>
    <row r="68" spans="1:16" s="34" customFormat="1" ht="12.2" customHeight="1" x14ac:dyDescent="0.2">
      <c r="A68" s="212" t="s">
        <v>815</v>
      </c>
      <c r="B68" s="216" t="s">
        <v>606</v>
      </c>
      <c r="C68" s="242"/>
      <c r="D68" s="176"/>
      <c r="E68" s="176"/>
      <c r="F68" s="367">
        <v>40809</v>
      </c>
      <c r="G68" s="177">
        <v>3</v>
      </c>
      <c r="H68" s="218">
        <v>276104</v>
      </c>
      <c r="I68" s="218">
        <v>0</v>
      </c>
      <c r="J68" s="218">
        <v>79186</v>
      </c>
      <c r="K68" s="176" t="s">
        <v>816</v>
      </c>
      <c r="L68" s="177" t="s">
        <v>447</v>
      </c>
      <c r="M68" s="177"/>
      <c r="N68" s="177" t="s">
        <v>584</v>
      </c>
      <c r="O68" s="94" t="s">
        <v>607</v>
      </c>
      <c r="P68" s="177" t="s">
        <v>543</v>
      </c>
    </row>
    <row r="69" spans="1:16" s="34" customFormat="1" ht="12.2" customHeight="1" x14ac:dyDescent="0.2">
      <c r="A69" s="212" t="s">
        <v>818</v>
      </c>
      <c r="B69" s="216" t="s">
        <v>819</v>
      </c>
      <c r="C69" s="242"/>
      <c r="D69" s="176"/>
      <c r="E69" s="176"/>
      <c r="F69" s="367">
        <v>40748</v>
      </c>
      <c r="G69" s="177">
        <v>1</v>
      </c>
      <c r="H69" s="246">
        <v>18886</v>
      </c>
      <c r="I69" s="218">
        <v>1889</v>
      </c>
      <c r="J69" s="218">
        <v>0</v>
      </c>
      <c r="K69" s="247" t="s">
        <v>820</v>
      </c>
      <c r="L69" s="177" t="s">
        <v>1038</v>
      </c>
      <c r="M69" s="177" t="s">
        <v>1039</v>
      </c>
      <c r="N69" s="177" t="s">
        <v>754</v>
      </c>
      <c r="O69" s="177" t="s">
        <v>754</v>
      </c>
      <c r="P69" s="177" t="s">
        <v>543</v>
      </c>
    </row>
    <row r="70" spans="1:16" s="107" customFormat="1" ht="12.2" customHeight="1" x14ac:dyDescent="0.2">
      <c r="A70" s="212" t="s">
        <v>821</v>
      </c>
      <c r="B70" s="216" t="s">
        <v>710</v>
      </c>
      <c r="C70" s="188" t="s">
        <v>702</v>
      </c>
      <c r="D70" s="188"/>
      <c r="E70" s="188"/>
      <c r="F70" s="365">
        <v>40819</v>
      </c>
      <c r="G70" s="178">
        <v>3</v>
      </c>
      <c r="H70" s="341">
        <v>585202</v>
      </c>
      <c r="I70" s="341">
        <v>0</v>
      </c>
      <c r="J70" s="341">
        <v>100479</v>
      </c>
      <c r="K70" s="192" t="s">
        <v>823</v>
      </c>
      <c r="L70" s="249" t="s">
        <v>448</v>
      </c>
      <c r="M70" s="178"/>
      <c r="N70" s="178" t="s">
        <v>824</v>
      </c>
      <c r="O70" s="178" t="s">
        <v>825</v>
      </c>
      <c r="P70" s="95" t="s">
        <v>543</v>
      </c>
    </row>
    <row r="71" spans="1:16" s="107" customFormat="1" ht="12.2" customHeight="1" x14ac:dyDescent="0.2">
      <c r="A71" s="212" t="s">
        <v>826</v>
      </c>
      <c r="B71" s="216" t="s">
        <v>827</v>
      </c>
      <c r="C71" s="188"/>
      <c r="D71" s="188"/>
      <c r="E71" s="188"/>
      <c r="F71" s="365">
        <v>40819</v>
      </c>
      <c r="G71" s="178">
        <v>3</v>
      </c>
      <c r="H71" s="341">
        <v>275503</v>
      </c>
      <c r="I71" s="341">
        <v>0</v>
      </c>
      <c r="J71" s="341">
        <v>69373</v>
      </c>
      <c r="K71" s="192" t="s">
        <v>828</v>
      </c>
      <c r="L71" s="249" t="s">
        <v>448</v>
      </c>
      <c r="M71" s="178"/>
      <c r="N71" s="178" t="s">
        <v>14</v>
      </c>
      <c r="O71" s="178" t="s">
        <v>829</v>
      </c>
      <c r="P71" s="94" t="s">
        <v>543</v>
      </c>
    </row>
    <row r="72" spans="1:16" s="107" customFormat="1" ht="12.2" customHeight="1" x14ac:dyDescent="0.2">
      <c r="A72" s="212" t="s">
        <v>830</v>
      </c>
      <c r="B72" s="216" t="s">
        <v>831</v>
      </c>
      <c r="C72" s="188"/>
      <c r="D72" s="188"/>
      <c r="E72" s="188"/>
      <c r="F72" s="365">
        <v>40819</v>
      </c>
      <c r="G72" s="178">
        <v>3</v>
      </c>
      <c r="H72" s="341">
        <v>438689</v>
      </c>
      <c r="I72" s="341">
        <v>0</v>
      </c>
      <c r="J72" s="341">
        <v>125355</v>
      </c>
      <c r="K72" s="192" t="s">
        <v>832</v>
      </c>
      <c r="L72" s="249" t="s">
        <v>448</v>
      </c>
      <c r="M72" s="178"/>
      <c r="N72" s="178" t="s">
        <v>451</v>
      </c>
      <c r="O72" s="178" t="s">
        <v>656</v>
      </c>
      <c r="P72" s="94" t="s">
        <v>543</v>
      </c>
    </row>
    <row r="73" spans="1:16" s="107" customFormat="1" ht="12.2" customHeight="1" x14ac:dyDescent="0.2">
      <c r="A73" s="212" t="s">
        <v>833</v>
      </c>
      <c r="B73" s="216" t="s">
        <v>834</v>
      </c>
      <c r="C73" s="188"/>
      <c r="D73" s="188"/>
      <c r="E73" s="188"/>
      <c r="F73" s="365">
        <v>40819</v>
      </c>
      <c r="G73" s="178">
        <v>2</v>
      </c>
      <c r="H73" s="341">
        <v>171563</v>
      </c>
      <c r="I73" s="341">
        <v>0</v>
      </c>
      <c r="J73" s="341">
        <v>41883</v>
      </c>
      <c r="K73" s="192" t="s">
        <v>835</v>
      </c>
      <c r="L73" s="249" t="s">
        <v>448</v>
      </c>
      <c r="M73" s="178"/>
      <c r="N73" s="178" t="s">
        <v>575</v>
      </c>
      <c r="O73" s="178" t="s">
        <v>614</v>
      </c>
      <c r="P73" s="94" t="s">
        <v>543</v>
      </c>
    </row>
    <row r="74" spans="1:16" s="107" customFormat="1" ht="12.2" customHeight="1" x14ac:dyDescent="0.2">
      <c r="A74" s="212" t="s">
        <v>836</v>
      </c>
      <c r="B74" s="34" t="s">
        <v>709</v>
      </c>
      <c r="C74" s="34"/>
      <c r="D74" s="34"/>
      <c r="E74" s="34"/>
      <c r="F74" s="365">
        <v>40819</v>
      </c>
      <c r="G74" s="178">
        <v>2</v>
      </c>
      <c r="H74" s="341">
        <v>157234</v>
      </c>
      <c r="I74" s="341">
        <v>0</v>
      </c>
      <c r="J74" s="341">
        <v>26206</v>
      </c>
      <c r="K74" s="192" t="s">
        <v>837</v>
      </c>
      <c r="L74" s="249" t="s">
        <v>960</v>
      </c>
      <c r="M74" s="178"/>
      <c r="N74" s="178" t="s">
        <v>613</v>
      </c>
      <c r="O74" s="178" t="s">
        <v>614</v>
      </c>
      <c r="P74" s="94" t="s">
        <v>12</v>
      </c>
    </row>
    <row r="75" spans="1:16" s="107" customFormat="1" ht="12.2" customHeight="1" x14ac:dyDescent="0.2">
      <c r="A75" s="212" t="s">
        <v>838</v>
      </c>
      <c r="B75" s="34" t="s">
        <v>612</v>
      </c>
      <c r="C75" s="34"/>
      <c r="D75" s="34"/>
      <c r="E75" s="34"/>
      <c r="F75" s="365">
        <v>40819</v>
      </c>
      <c r="G75" s="178">
        <v>2</v>
      </c>
      <c r="H75" s="341">
        <v>178217</v>
      </c>
      <c r="I75" s="341">
        <v>48266</v>
      </c>
      <c r="J75" s="341">
        <v>77969</v>
      </c>
      <c r="K75" s="192" t="s">
        <v>839</v>
      </c>
      <c r="L75" s="249" t="s">
        <v>960</v>
      </c>
      <c r="M75" s="178"/>
      <c r="N75" s="178" t="s">
        <v>613</v>
      </c>
      <c r="O75" s="178" t="s">
        <v>614</v>
      </c>
      <c r="P75" s="94" t="s">
        <v>12</v>
      </c>
    </row>
    <row r="76" spans="1:16" s="107" customFormat="1" ht="12.2" customHeight="1" x14ac:dyDescent="0.2">
      <c r="A76" s="212" t="s">
        <v>840</v>
      </c>
      <c r="B76" s="34" t="s">
        <v>612</v>
      </c>
      <c r="C76" s="34"/>
      <c r="D76" s="34"/>
      <c r="E76" s="34"/>
      <c r="F76" s="366">
        <v>40821</v>
      </c>
      <c r="G76" s="178">
        <v>4</v>
      </c>
      <c r="H76" s="341">
        <v>1465541</v>
      </c>
      <c r="I76" s="341">
        <v>0</v>
      </c>
      <c r="J76" s="341">
        <v>468522</v>
      </c>
      <c r="K76" s="192" t="s">
        <v>841</v>
      </c>
      <c r="L76" s="249" t="s">
        <v>69</v>
      </c>
      <c r="M76" s="178"/>
      <c r="N76" s="178" t="s">
        <v>613</v>
      </c>
      <c r="O76" s="178" t="s">
        <v>614</v>
      </c>
      <c r="P76" s="94" t="s">
        <v>543</v>
      </c>
    </row>
    <row r="77" spans="1:16" s="107" customFormat="1" ht="12.2" customHeight="1" x14ac:dyDescent="0.2">
      <c r="A77" s="212" t="s">
        <v>842</v>
      </c>
      <c r="B77" s="216" t="s">
        <v>843</v>
      </c>
      <c r="C77" s="188"/>
      <c r="D77" s="188"/>
      <c r="E77" s="188"/>
      <c r="F77" s="365">
        <v>40823</v>
      </c>
      <c r="G77" s="178">
        <v>3</v>
      </c>
      <c r="H77" s="341">
        <v>463760</v>
      </c>
      <c r="I77" s="341">
        <v>208385</v>
      </c>
      <c r="J77" s="341">
        <v>110261</v>
      </c>
      <c r="K77" s="192" t="s">
        <v>844</v>
      </c>
      <c r="L77" s="249" t="s">
        <v>448</v>
      </c>
      <c r="M77" s="178"/>
      <c r="N77" s="178" t="s">
        <v>449</v>
      </c>
      <c r="O77" s="178" t="s">
        <v>614</v>
      </c>
      <c r="P77" s="94" t="s">
        <v>543</v>
      </c>
    </row>
    <row r="78" spans="1:16" s="107" customFormat="1" ht="12.2" customHeight="1" x14ac:dyDescent="0.2">
      <c r="A78" s="212" t="s">
        <v>845</v>
      </c>
      <c r="B78" s="34" t="s">
        <v>612</v>
      </c>
      <c r="C78" s="34"/>
      <c r="D78" s="34"/>
      <c r="E78" s="34"/>
      <c r="F78" s="366">
        <v>40828</v>
      </c>
      <c r="G78" s="94">
        <v>5</v>
      </c>
      <c r="H78" s="341">
        <v>2161226</v>
      </c>
      <c r="I78" s="341">
        <v>0</v>
      </c>
      <c r="J78" s="341">
        <v>663806</v>
      </c>
      <c r="K78" s="192" t="s">
        <v>846</v>
      </c>
      <c r="L78" s="249" t="s">
        <v>69</v>
      </c>
      <c r="M78" s="178"/>
      <c r="N78" s="178" t="s">
        <v>613</v>
      </c>
      <c r="O78" s="178" t="s">
        <v>614</v>
      </c>
      <c r="P78" s="94" t="s">
        <v>543</v>
      </c>
    </row>
    <row r="79" spans="1:16" s="107" customFormat="1" ht="12.2" customHeight="1" x14ac:dyDescent="0.2">
      <c r="A79" s="212" t="s">
        <v>847</v>
      </c>
      <c r="B79" s="34" t="s">
        <v>848</v>
      </c>
      <c r="C79" s="34" t="s">
        <v>849</v>
      </c>
      <c r="D79" s="34" t="s">
        <v>850</v>
      </c>
      <c r="E79" s="34"/>
      <c r="F79" s="366">
        <v>40828</v>
      </c>
      <c r="G79" s="94">
        <v>2</v>
      </c>
      <c r="H79" s="341">
        <v>454899</v>
      </c>
      <c r="I79" s="341">
        <v>47357</v>
      </c>
      <c r="J79" s="341">
        <v>154900</v>
      </c>
      <c r="K79" s="192" t="s">
        <v>851</v>
      </c>
      <c r="L79" s="249" t="s">
        <v>69</v>
      </c>
      <c r="M79" s="178"/>
      <c r="N79" s="178" t="s">
        <v>451</v>
      </c>
      <c r="O79" s="178" t="s">
        <v>656</v>
      </c>
      <c r="P79" s="94" t="s">
        <v>543</v>
      </c>
    </row>
    <row r="80" spans="1:16" s="107" customFormat="1" ht="12.2" customHeight="1" x14ac:dyDescent="0.2">
      <c r="A80" s="212" t="s">
        <v>852</v>
      </c>
      <c r="B80" s="34" t="s">
        <v>853</v>
      </c>
      <c r="C80" s="34"/>
      <c r="D80" s="34"/>
      <c r="E80" s="34"/>
      <c r="F80" s="366">
        <v>40835</v>
      </c>
      <c r="G80" s="94">
        <v>1</v>
      </c>
      <c r="H80" s="341">
        <v>80000</v>
      </c>
      <c r="I80" s="341">
        <v>0</v>
      </c>
      <c r="J80" s="341">
        <v>21021</v>
      </c>
      <c r="K80" s="192" t="s">
        <v>854</v>
      </c>
      <c r="L80" s="249" t="s">
        <v>855</v>
      </c>
      <c r="M80" s="178"/>
      <c r="N80" s="178" t="s">
        <v>449</v>
      </c>
      <c r="O80" s="178" t="s">
        <v>614</v>
      </c>
      <c r="P80" s="94" t="s">
        <v>543</v>
      </c>
    </row>
    <row r="81" spans="1:16" s="107" customFormat="1" ht="12.2" customHeight="1" x14ac:dyDescent="0.2">
      <c r="A81" s="212" t="s">
        <v>856</v>
      </c>
      <c r="B81" s="216" t="s">
        <v>822</v>
      </c>
      <c r="C81" s="188"/>
      <c r="D81" s="188"/>
      <c r="E81" s="188"/>
      <c r="F81" s="365">
        <v>40844</v>
      </c>
      <c r="G81" s="178">
        <v>3</v>
      </c>
      <c r="H81" s="341">
        <v>183169</v>
      </c>
      <c r="I81" s="341">
        <v>0</v>
      </c>
      <c r="J81" s="341">
        <v>62938</v>
      </c>
      <c r="K81" s="192" t="s">
        <v>857</v>
      </c>
      <c r="L81" s="249" t="s">
        <v>448</v>
      </c>
      <c r="M81" s="178"/>
      <c r="N81" s="178" t="s">
        <v>14</v>
      </c>
      <c r="O81" s="178" t="s">
        <v>829</v>
      </c>
      <c r="P81" s="94" t="s">
        <v>543</v>
      </c>
    </row>
    <row r="82" spans="1:16" s="107" customFormat="1" ht="12.2" customHeight="1" x14ac:dyDescent="0.2">
      <c r="A82" s="212" t="s">
        <v>858</v>
      </c>
      <c r="B82" s="34" t="s">
        <v>688</v>
      </c>
      <c r="C82" s="34"/>
      <c r="D82" s="34"/>
      <c r="E82" s="34"/>
      <c r="F82" s="365">
        <v>40844</v>
      </c>
      <c r="G82" s="94">
        <v>3</v>
      </c>
      <c r="H82" s="341">
        <v>440714</v>
      </c>
      <c r="I82" s="341">
        <v>128110</v>
      </c>
      <c r="J82" s="341">
        <v>162659</v>
      </c>
      <c r="K82" s="192" t="s">
        <v>859</v>
      </c>
      <c r="L82" s="94" t="s">
        <v>860</v>
      </c>
      <c r="M82" s="178"/>
      <c r="N82" s="178" t="s">
        <v>500</v>
      </c>
      <c r="O82" s="178" t="s">
        <v>614</v>
      </c>
      <c r="P82" s="94" t="s">
        <v>546</v>
      </c>
    </row>
    <row r="83" spans="1:16" s="107" customFormat="1" ht="12.2" customHeight="1" x14ac:dyDescent="0.2">
      <c r="A83" s="212" t="s">
        <v>861</v>
      </c>
      <c r="B83" s="34" t="s">
        <v>770</v>
      </c>
      <c r="C83" s="34"/>
      <c r="D83" s="34"/>
      <c r="E83" s="34"/>
      <c r="F83" s="365">
        <v>40844</v>
      </c>
      <c r="G83" s="94">
        <v>3</v>
      </c>
      <c r="H83" s="341">
        <v>388443</v>
      </c>
      <c r="I83" s="341">
        <v>0</v>
      </c>
      <c r="J83" s="341">
        <v>108393</v>
      </c>
      <c r="K83" s="192" t="s">
        <v>862</v>
      </c>
      <c r="L83" s="94" t="s">
        <v>860</v>
      </c>
      <c r="M83" s="178"/>
      <c r="N83" s="178" t="s">
        <v>547</v>
      </c>
      <c r="O83" s="178" t="s">
        <v>614</v>
      </c>
      <c r="P83" s="94" t="s">
        <v>546</v>
      </c>
    </row>
    <row r="84" spans="1:16" s="107" customFormat="1" ht="12.2" customHeight="1" x14ac:dyDescent="0.2">
      <c r="A84" s="212" t="s">
        <v>863</v>
      </c>
      <c r="B84" s="34" t="s">
        <v>864</v>
      </c>
      <c r="C84" s="34"/>
      <c r="D84" s="34"/>
      <c r="E84" s="34"/>
      <c r="F84" s="365">
        <v>40844</v>
      </c>
      <c r="G84" s="94">
        <v>3</v>
      </c>
      <c r="H84" s="341">
        <v>349544</v>
      </c>
      <c r="I84" s="341">
        <v>0</v>
      </c>
      <c r="J84" s="341">
        <v>95034</v>
      </c>
      <c r="K84" s="192" t="s">
        <v>865</v>
      </c>
      <c r="L84" s="94" t="s">
        <v>860</v>
      </c>
      <c r="M84" s="178"/>
      <c r="N84" s="178" t="s">
        <v>536</v>
      </c>
      <c r="O84" s="178" t="s">
        <v>829</v>
      </c>
      <c r="P84" s="94" t="s">
        <v>546</v>
      </c>
    </row>
    <row r="85" spans="1:16" s="107" customFormat="1" ht="12.2" customHeight="1" x14ac:dyDescent="0.2">
      <c r="A85" s="212" t="s">
        <v>866</v>
      </c>
      <c r="B85" s="216" t="s">
        <v>867</v>
      </c>
      <c r="C85" s="188" t="s">
        <v>868</v>
      </c>
      <c r="D85" s="188"/>
      <c r="E85" s="188"/>
      <c r="F85" s="365">
        <v>40847</v>
      </c>
      <c r="G85" s="178">
        <v>3</v>
      </c>
      <c r="H85" s="341">
        <v>395000</v>
      </c>
      <c r="I85" s="342">
        <v>0</v>
      </c>
      <c r="J85" s="343">
        <v>132400</v>
      </c>
      <c r="K85" s="95" t="s">
        <v>869</v>
      </c>
      <c r="L85" s="249" t="s">
        <v>448</v>
      </c>
      <c r="M85" s="96"/>
      <c r="N85" s="95" t="s">
        <v>584</v>
      </c>
      <c r="O85" s="178" t="s">
        <v>829</v>
      </c>
      <c r="P85" s="94" t="s">
        <v>543</v>
      </c>
    </row>
    <row r="86" spans="1:16" s="107" customFormat="1" ht="12.2" customHeight="1" x14ac:dyDescent="0.2">
      <c r="A86" s="212" t="s">
        <v>870</v>
      </c>
      <c r="B86" s="216" t="s">
        <v>612</v>
      </c>
      <c r="C86" s="188"/>
      <c r="D86" s="188"/>
      <c r="E86" s="188"/>
      <c r="F86" s="365">
        <v>40847</v>
      </c>
      <c r="G86" s="178">
        <v>3</v>
      </c>
      <c r="H86" s="341">
        <v>299825</v>
      </c>
      <c r="I86" s="342">
        <v>0</v>
      </c>
      <c r="J86" s="343">
        <v>85218</v>
      </c>
      <c r="K86" s="95" t="s">
        <v>871</v>
      </c>
      <c r="L86" s="249" t="s">
        <v>448</v>
      </c>
      <c r="M86" s="96"/>
      <c r="N86" s="178" t="s">
        <v>613</v>
      </c>
      <c r="O86" s="178" t="s">
        <v>614</v>
      </c>
      <c r="P86" s="94" t="s">
        <v>543</v>
      </c>
    </row>
    <row r="87" spans="1:16" s="107" customFormat="1" ht="12.2" customHeight="1" x14ac:dyDescent="0.2">
      <c r="A87" s="212" t="s">
        <v>872</v>
      </c>
      <c r="B87" s="216" t="s">
        <v>873</v>
      </c>
      <c r="C87" s="188"/>
      <c r="D87" s="188"/>
      <c r="E87" s="188"/>
      <c r="F87" s="365">
        <v>40847</v>
      </c>
      <c r="G87" s="178">
        <v>3</v>
      </c>
      <c r="H87" s="341">
        <v>420797</v>
      </c>
      <c r="I87" s="343">
        <v>263095</v>
      </c>
      <c r="J87" s="343">
        <v>187488</v>
      </c>
      <c r="K87" s="95" t="s">
        <v>874</v>
      </c>
      <c r="L87" s="249" t="s">
        <v>448</v>
      </c>
      <c r="M87" s="96"/>
      <c r="N87" s="95" t="s">
        <v>584</v>
      </c>
      <c r="O87" s="178" t="s">
        <v>829</v>
      </c>
      <c r="P87" s="94" t="s">
        <v>543</v>
      </c>
    </row>
    <row r="88" spans="1:16" s="107" customFormat="1" ht="12.2" customHeight="1" x14ac:dyDescent="0.2">
      <c r="A88" s="212" t="s">
        <v>875</v>
      </c>
      <c r="B88" s="216" t="s">
        <v>638</v>
      </c>
      <c r="C88" s="188" t="s">
        <v>876</v>
      </c>
      <c r="D88" s="188"/>
      <c r="E88" s="188"/>
      <c r="F88" s="365">
        <v>40847</v>
      </c>
      <c r="G88" s="178">
        <v>3</v>
      </c>
      <c r="H88" s="341">
        <v>381469</v>
      </c>
      <c r="I88" s="342">
        <v>0</v>
      </c>
      <c r="J88" s="343">
        <v>125264</v>
      </c>
      <c r="K88" s="95" t="s">
        <v>877</v>
      </c>
      <c r="L88" s="249" t="s">
        <v>448</v>
      </c>
      <c r="M88" s="96"/>
      <c r="N88" s="178" t="s">
        <v>613</v>
      </c>
      <c r="O88" s="178" t="s">
        <v>614</v>
      </c>
      <c r="P88" s="94" t="s">
        <v>543</v>
      </c>
    </row>
    <row r="89" spans="1:16" s="107" customFormat="1" ht="12.2" customHeight="1" x14ac:dyDescent="0.2">
      <c r="A89" s="212" t="s">
        <v>878</v>
      </c>
      <c r="B89" s="216" t="s">
        <v>879</v>
      </c>
      <c r="C89" s="188"/>
      <c r="D89" s="188"/>
      <c r="E89" s="188"/>
      <c r="F89" s="365">
        <v>40847</v>
      </c>
      <c r="G89" s="178">
        <v>3</v>
      </c>
      <c r="H89" s="341">
        <v>412881</v>
      </c>
      <c r="I89" s="342">
        <v>0</v>
      </c>
      <c r="J89" s="343">
        <v>102986</v>
      </c>
      <c r="K89" s="95" t="s">
        <v>880</v>
      </c>
      <c r="L89" s="249" t="s">
        <v>448</v>
      </c>
      <c r="M89" s="96"/>
      <c r="N89" s="95" t="s">
        <v>584</v>
      </c>
      <c r="O89" s="178" t="s">
        <v>829</v>
      </c>
      <c r="P89" s="94" t="s">
        <v>543</v>
      </c>
    </row>
    <row r="90" spans="1:16" s="107" customFormat="1" ht="12.2" customHeight="1" x14ac:dyDescent="0.2">
      <c r="A90" s="212" t="s">
        <v>881</v>
      </c>
      <c r="B90" s="216" t="s">
        <v>882</v>
      </c>
      <c r="C90" s="188"/>
      <c r="D90" s="188"/>
      <c r="E90" s="188"/>
      <c r="F90" s="365">
        <v>40847</v>
      </c>
      <c r="G90" s="251" t="s">
        <v>763</v>
      </c>
      <c r="H90" s="251"/>
      <c r="I90" s="252"/>
      <c r="J90" s="252"/>
      <c r="K90" s="96"/>
      <c r="L90" s="249" t="s">
        <v>448</v>
      </c>
      <c r="M90" s="96"/>
      <c r="N90" s="178" t="s">
        <v>536</v>
      </c>
      <c r="O90" s="178" t="s">
        <v>829</v>
      </c>
      <c r="P90" s="94" t="s">
        <v>543</v>
      </c>
    </row>
    <row r="91" spans="1:16" s="107" customFormat="1" ht="12.2" customHeight="1" x14ac:dyDescent="0.2">
      <c r="A91" s="212" t="s">
        <v>883</v>
      </c>
      <c r="B91" s="188" t="s">
        <v>898</v>
      </c>
      <c r="C91" s="188"/>
      <c r="D91" s="188"/>
      <c r="E91" s="188"/>
      <c r="F91" s="365">
        <v>40819</v>
      </c>
      <c r="G91" s="178">
        <v>1</v>
      </c>
      <c r="H91" s="251">
        <v>87611</v>
      </c>
      <c r="I91" s="252">
        <v>0</v>
      </c>
      <c r="J91" s="253">
        <v>30349</v>
      </c>
      <c r="K91" s="95" t="s">
        <v>899</v>
      </c>
      <c r="L91" s="95" t="s">
        <v>900</v>
      </c>
      <c r="M91" s="96"/>
      <c r="N91" s="178" t="s">
        <v>449</v>
      </c>
      <c r="O91" s="178" t="s">
        <v>614</v>
      </c>
      <c r="P91" s="94" t="s">
        <v>546</v>
      </c>
    </row>
    <row r="92" spans="1:16" s="107" customFormat="1" ht="12.2" customHeight="1" x14ac:dyDescent="0.2">
      <c r="A92" s="212" t="s">
        <v>884</v>
      </c>
      <c r="B92" s="216" t="s">
        <v>882</v>
      </c>
      <c r="C92" s="34"/>
      <c r="D92" s="34"/>
      <c r="E92" s="34"/>
      <c r="F92" s="365">
        <v>40815</v>
      </c>
      <c r="G92" s="94">
        <v>2</v>
      </c>
      <c r="H92" s="255">
        <v>224999</v>
      </c>
      <c r="I92" s="255">
        <v>0</v>
      </c>
      <c r="J92" s="255">
        <v>70398</v>
      </c>
      <c r="K92" s="187" t="s">
        <v>902</v>
      </c>
      <c r="L92" s="34" t="s">
        <v>903</v>
      </c>
      <c r="M92" s="34"/>
      <c r="N92" s="178" t="s">
        <v>536</v>
      </c>
      <c r="O92" s="178" t="s">
        <v>829</v>
      </c>
      <c r="P92" s="94" t="s">
        <v>543</v>
      </c>
    </row>
    <row r="93" spans="1:16" s="107" customFormat="1" ht="12.75" customHeight="1" x14ac:dyDescent="0.2">
      <c r="A93" s="212" t="s">
        <v>885</v>
      </c>
      <c r="B93" s="188" t="s">
        <v>891</v>
      </c>
      <c r="C93" s="110"/>
      <c r="D93" s="110"/>
      <c r="E93" s="110"/>
      <c r="F93" s="365">
        <v>40849</v>
      </c>
      <c r="G93" s="112">
        <v>3</v>
      </c>
      <c r="H93" s="292">
        <v>756679</v>
      </c>
      <c r="I93" s="292">
        <v>0</v>
      </c>
      <c r="J93" s="292">
        <v>228006</v>
      </c>
      <c r="K93" s="192" t="s">
        <v>892</v>
      </c>
      <c r="L93" s="178" t="s">
        <v>448</v>
      </c>
      <c r="M93" s="112"/>
      <c r="N93" s="178" t="s">
        <v>14</v>
      </c>
      <c r="O93" s="178" t="s">
        <v>607</v>
      </c>
      <c r="P93" s="94" t="s">
        <v>543</v>
      </c>
    </row>
    <row r="94" spans="1:16" s="107" customFormat="1" ht="12.75" customHeight="1" x14ac:dyDescent="0.2">
      <c r="A94" s="212" t="s">
        <v>886</v>
      </c>
      <c r="B94" s="188" t="s">
        <v>893</v>
      </c>
      <c r="C94" s="110"/>
      <c r="D94" s="110"/>
      <c r="E94" s="110"/>
      <c r="F94" s="365">
        <v>40850</v>
      </c>
      <c r="G94" s="112">
        <v>3</v>
      </c>
      <c r="H94" s="292">
        <v>200415</v>
      </c>
      <c r="I94" s="292">
        <v>0</v>
      </c>
      <c r="J94" s="292">
        <v>52685</v>
      </c>
      <c r="K94" s="192" t="s">
        <v>894</v>
      </c>
      <c r="L94" s="178" t="s">
        <v>448</v>
      </c>
      <c r="M94" s="112"/>
      <c r="N94" s="178" t="s">
        <v>14</v>
      </c>
      <c r="O94" s="178" t="s">
        <v>607</v>
      </c>
      <c r="P94" s="94" t="s">
        <v>543</v>
      </c>
    </row>
    <row r="95" spans="1:16" s="107" customFormat="1" ht="12.75" customHeight="1" x14ac:dyDescent="0.2">
      <c r="A95" s="212" t="s">
        <v>887</v>
      </c>
      <c r="B95" s="188" t="s">
        <v>770</v>
      </c>
      <c r="C95" s="110"/>
      <c r="D95" s="110"/>
      <c r="E95" s="110"/>
      <c r="F95" s="365">
        <v>40851</v>
      </c>
      <c r="G95" s="112">
        <v>2</v>
      </c>
      <c r="H95" s="292">
        <v>100000</v>
      </c>
      <c r="I95" s="292">
        <v>35541</v>
      </c>
      <c r="J95" s="292">
        <v>35541</v>
      </c>
      <c r="K95" s="192" t="s">
        <v>896</v>
      </c>
      <c r="L95" s="178" t="s">
        <v>895</v>
      </c>
      <c r="M95" s="112"/>
      <c r="N95" s="178" t="s">
        <v>547</v>
      </c>
      <c r="O95" s="178" t="s">
        <v>614</v>
      </c>
      <c r="P95" s="94" t="s">
        <v>542</v>
      </c>
    </row>
    <row r="96" spans="1:16" s="107" customFormat="1" ht="12.75" customHeight="1" x14ac:dyDescent="0.2">
      <c r="A96" s="212" t="s">
        <v>901</v>
      </c>
      <c r="B96" s="188" t="s">
        <v>888</v>
      </c>
      <c r="C96" s="110"/>
      <c r="D96" s="110"/>
      <c r="E96" s="110"/>
      <c r="F96" s="365">
        <v>40851</v>
      </c>
      <c r="G96" s="112">
        <v>1</v>
      </c>
      <c r="H96" s="292">
        <v>30999</v>
      </c>
      <c r="I96" s="292">
        <v>0</v>
      </c>
      <c r="J96" s="292">
        <v>10738</v>
      </c>
      <c r="K96" s="192" t="s">
        <v>889</v>
      </c>
      <c r="L96" s="178" t="s">
        <v>890</v>
      </c>
      <c r="M96" s="178" t="s">
        <v>950</v>
      </c>
      <c r="N96" s="178" t="s">
        <v>575</v>
      </c>
      <c r="O96" s="178" t="s">
        <v>614</v>
      </c>
      <c r="P96" s="94" t="s">
        <v>543</v>
      </c>
    </row>
    <row r="97" spans="1:16" s="107" customFormat="1" ht="12.75" customHeight="1" x14ac:dyDescent="0.2">
      <c r="A97" s="212" t="s">
        <v>904</v>
      </c>
      <c r="B97" s="188" t="s">
        <v>756</v>
      </c>
      <c r="C97" s="110"/>
      <c r="D97" s="110"/>
      <c r="E97" s="110"/>
      <c r="F97" s="365">
        <v>0</v>
      </c>
      <c r="G97" s="112">
        <v>5</v>
      </c>
      <c r="H97" s="292">
        <v>885000</v>
      </c>
      <c r="I97" s="292">
        <v>0</v>
      </c>
      <c r="J97" s="292">
        <v>261027</v>
      </c>
      <c r="K97" s="192" t="s">
        <v>897</v>
      </c>
      <c r="L97" s="178" t="s">
        <v>674</v>
      </c>
      <c r="M97" s="112"/>
      <c r="N97" s="178" t="s">
        <v>547</v>
      </c>
      <c r="O97" s="178" t="s">
        <v>614</v>
      </c>
      <c r="P97" s="94" t="s">
        <v>543</v>
      </c>
    </row>
    <row r="98" spans="1:16" s="107" customFormat="1" ht="12.75" customHeight="1" x14ac:dyDescent="0.2">
      <c r="A98" s="212" t="s">
        <v>905</v>
      </c>
      <c r="B98" s="216" t="s">
        <v>882</v>
      </c>
      <c r="C98" s="34"/>
      <c r="D98" s="34"/>
      <c r="E98" s="34"/>
      <c r="F98" s="365">
        <v>40854</v>
      </c>
      <c r="G98" s="94">
        <v>5</v>
      </c>
      <c r="H98" s="301">
        <v>404079</v>
      </c>
      <c r="I98" s="301">
        <v>127442</v>
      </c>
      <c r="J98" s="301">
        <v>138573</v>
      </c>
      <c r="K98" s="187" t="s">
        <v>906</v>
      </c>
      <c r="L98" s="94" t="s">
        <v>69</v>
      </c>
      <c r="M98" s="34"/>
      <c r="N98" s="178" t="s">
        <v>536</v>
      </c>
      <c r="O98" s="178" t="s">
        <v>829</v>
      </c>
      <c r="P98" s="94" t="s">
        <v>543</v>
      </c>
    </row>
    <row r="99" spans="1:16" s="107" customFormat="1" ht="12.75" customHeight="1" x14ac:dyDescent="0.2">
      <c r="A99" s="212" t="s">
        <v>907</v>
      </c>
      <c r="B99" s="216" t="s">
        <v>908</v>
      </c>
      <c r="C99" s="34"/>
      <c r="D99" s="34"/>
      <c r="E99" s="34"/>
      <c r="F99" s="365">
        <v>40857</v>
      </c>
      <c r="G99" s="94">
        <v>3</v>
      </c>
      <c r="H99" s="301">
        <v>520288</v>
      </c>
      <c r="I99" s="301">
        <v>0</v>
      </c>
      <c r="J99" s="301">
        <v>153646</v>
      </c>
      <c r="K99" s="187" t="s">
        <v>909</v>
      </c>
      <c r="L99" s="178" t="s">
        <v>448</v>
      </c>
      <c r="M99" s="34"/>
      <c r="N99" s="178" t="s">
        <v>584</v>
      </c>
      <c r="O99" s="178" t="s">
        <v>829</v>
      </c>
      <c r="P99" s="94" t="s">
        <v>543</v>
      </c>
    </row>
    <row r="100" spans="1:16" s="107" customFormat="1" ht="12.75" customHeight="1" x14ac:dyDescent="0.2">
      <c r="A100" s="212" t="s">
        <v>912</v>
      </c>
      <c r="B100" s="188" t="s">
        <v>911</v>
      </c>
      <c r="C100" s="110"/>
      <c r="D100" s="110"/>
      <c r="E100" s="110"/>
      <c r="F100" s="365">
        <v>40858</v>
      </c>
      <c r="G100" s="112">
        <v>3</v>
      </c>
      <c r="H100" s="292">
        <v>749790</v>
      </c>
      <c r="I100" s="292">
        <v>0</v>
      </c>
      <c r="J100" s="292">
        <v>229783</v>
      </c>
      <c r="K100" s="192" t="s">
        <v>913</v>
      </c>
      <c r="L100" s="178" t="s">
        <v>448</v>
      </c>
      <c r="M100" s="112"/>
      <c r="N100" s="178" t="s">
        <v>58</v>
      </c>
      <c r="O100" s="178" t="s">
        <v>656</v>
      </c>
      <c r="P100" s="94" t="s">
        <v>543</v>
      </c>
    </row>
    <row r="101" spans="1:16" s="107" customFormat="1" ht="12.75" customHeight="1" x14ac:dyDescent="0.2">
      <c r="A101" s="212" t="s">
        <v>914</v>
      </c>
      <c r="B101" s="188" t="s">
        <v>806</v>
      </c>
      <c r="C101" s="110"/>
      <c r="D101" s="110"/>
      <c r="E101" s="110"/>
      <c r="F101" s="365">
        <v>40862</v>
      </c>
      <c r="G101" s="112">
        <v>3</v>
      </c>
      <c r="H101" s="292">
        <v>330440</v>
      </c>
      <c r="I101" s="292">
        <v>0</v>
      </c>
      <c r="J101" s="292">
        <v>88469</v>
      </c>
      <c r="K101" s="192" t="s">
        <v>924</v>
      </c>
      <c r="L101" s="178" t="s">
        <v>448</v>
      </c>
      <c r="M101" s="112"/>
      <c r="N101" s="178" t="s">
        <v>584</v>
      </c>
      <c r="O101" s="178" t="s">
        <v>829</v>
      </c>
      <c r="P101" s="94" t="s">
        <v>543</v>
      </c>
    </row>
    <row r="102" spans="1:16" s="107" customFormat="1" ht="12.75" customHeight="1" x14ac:dyDescent="0.2">
      <c r="A102" s="212" t="s">
        <v>915</v>
      </c>
      <c r="B102" s="188" t="s">
        <v>925</v>
      </c>
      <c r="C102" s="110"/>
      <c r="D102" s="110"/>
      <c r="E102" s="110"/>
      <c r="F102" s="365">
        <v>40862</v>
      </c>
      <c r="G102" s="112">
        <v>3</v>
      </c>
      <c r="H102" s="292">
        <v>389860</v>
      </c>
      <c r="I102" s="292">
        <v>0</v>
      </c>
      <c r="J102" s="292">
        <v>130822</v>
      </c>
      <c r="K102" s="192" t="s">
        <v>940</v>
      </c>
      <c r="L102" s="178" t="s">
        <v>448</v>
      </c>
      <c r="M102" s="34"/>
      <c r="N102" s="178" t="s">
        <v>584</v>
      </c>
      <c r="O102" s="178" t="s">
        <v>829</v>
      </c>
      <c r="P102" s="94" t="s">
        <v>543</v>
      </c>
    </row>
    <row r="103" spans="1:16" s="107" customFormat="1" ht="12.75" customHeight="1" x14ac:dyDescent="0.2">
      <c r="A103" s="212" t="s">
        <v>916</v>
      </c>
      <c r="B103" s="188" t="s">
        <v>920</v>
      </c>
      <c r="C103" s="110"/>
      <c r="D103" s="110"/>
      <c r="E103" s="110"/>
      <c r="F103" s="365">
        <v>40862</v>
      </c>
      <c r="G103" s="112">
        <v>3</v>
      </c>
      <c r="H103" s="292">
        <v>368978</v>
      </c>
      <c r="I103" s="292">
        <v>0</v>
      </c>
      <c r="J103" s="292">
        <v>119028</v>
      </c>
      <c r="K103" s="192" t="s">
        <v>941</v>
      </c>
      <c r="L103" s="178" t="s">
        <v>448</v>
      </c>
      <c r="M103" s="34"/>
      <c r="N103" s="178" t="s">
        <v>14</v>
      </c>
      <c r="O103" s="178" t="s">
        <v>829</v>
      </c>
      <c r="P103" s="94" t="s">
        <v>543</v>
      </c>
    </row>
    <row r="104" spans="1:16" s="107" customFormat="1" ht="12.75" customHeight="1" x14ac:dyDescent="0.2">
      <c r="A104" s="212" t="s">
        <v>917</v>
      </c>
      <c r="B104" s="188" t="s">
        <v>702</v>
      </c>
      <c r="C104" s="110"/>
      <c r="D104" s="110"/>
      <c r="E104" s="110"/>
      <c r="F104" s="365">
        <v>40862</v>
      </c>
      <c r="G104" s="112">
        <v>3</v>
      </c>
      <c r="H104" s="292">
        <v>396380</v>
      </c>
      <c r="I104" s="292">
        <v>0</v>
      </c>
      <c r="J104" s="292">
        <v>109380</v>
      </c>
      <c r="K104" s="192" t="s">
        <v>942</v>
      </c>
      <c r="L104" s="178" t="s">
        <v>448</v>
      </c>
      <c r="M104" s="34"/>
      <c r="N104" s="178" t="s">
        <v>14</v>
      </c>
      <c r="O104" s="178" t="s">
        <v>829</v>
      </c>
      <c r="P104" s="94" t="s">
        <v>543</v>
      </c>
    </row>
    <row r="105" spans="1:16" s="107" customFormat="1" ht="12.75" customHeight="1" x14ac:dyDescent="0.2">
      <c r="A105" s="212" t="s">
        <v>918</v>
      </c>
      <c r="B105" s="188" t="s">
        <v>921</v>
      </c>
      <c r="C105" s="110"/>
      <c r="D105" s="110"/>
      <c r="E105" s="110"/>
      <c r="F105" s="365">
        <v>40862</v>
      </c>
      <c r="G105" s="112">
        <v>3</v>
      </c>
      <c r="H105" s="292">
        <v>297121</v>
      </c>
      <c r="I105" s="292">
        <v>0</v>
      </c>
      <c r="J105" s="292">
        <v>76706</v>
      </c>
      <c r="K105" s="192" t="s">
        <v>943</v>
      </c>
      <c r="L105" s="178" t="s">
        <v>448</v>
      </c>
      <c r="M105" s="34"/>
      <c r="N105" s="178" t="s">
        <v>14</v>
      </c>
      <c r="O105" s="178" t="s">
        <v>829</v>
      </c>
      <c r="P105" s="94" t="s">
        <v>543</v>
      </c>
    </row>
    <row r="106" spans="1:16" s="107" customFormat="1" ht="12.75" customHeight="1" x14ac:dyDescent="0.2">
      <c r="A106" s="212" t="s">
        <v>919</v>
      </c>
      <c r="B106" s="34" t="s">
        <v>922</v>
      </c>
      <c r="F106" s="365">
        <v>40862</v>
      </c>
      <c r="G106" s="131">
        <v>3</v>
      </c>
      <c r="H106" s="302">
        <v>352687</v>
      </c>
      <c r="I106" s="302">
        <v>0</v>
      </c>
      <c r="J106" s="302">
        <v>96651</v>
      </c>
      <c r="K106" s="187" t="s">
        <v>944</v>
      </c>
      <c r="L106" s="178" t="s">
        <v>448</v>
      </c>
      <c r="M106" s="34"/>
      <c r="N106" s="178" t="s">
        <v>14</v>
      </c>
      <c r="O106" s="178" t="s">
        <v>829</v>
      </c>
      <c r="P106" s="94" t="s">
        <v>543</v>
      </c>
    </row>
    <row r="107" spans="1:16" s="107" customFormat="1" ht="12.75" customHeight="1" x14ac:dyDescent="0.2">
      <c r="A107" s="212" t="s">
        <v>923</v>
      </c>
      <c r="B107" s="34" t="s">
        <v>729</v>
      </c>
      <c r="F107" s="365">
        <v>40862</v>
      </c>
      <c r="G107" s="131">
        <v>3</v>
      </c>
      <c r="H107" s="302">
        <v>1834654</v>
      </c>
      <c r="I107" s="302">
        <v>302565</v>
      </c>
      <c r="J107" s="302">
        <v>534792</v>
      </c>
      <c r="K107" s="187" t="s">
        <v>945</v>
      </c>
      <c r="L107" s="178" t="s">
        <v>448</v>
      </c>
      <c r="M107" s="34"/>
      <c r="N107" s="178" t="s">
        <v>584</v>
      </c>
      <c r="O107" s="178" t="s">
        <v>829</v>
      </c>
      <c r="P107" s="94" t="s">
        <v>543</v>
      </c>
    </row>
    <row r="108" spans="1:16" s="107" customFormat="1" ht="12.75" customHeight="1" x14ac:dyDescent="0.2">
      <c r="A108" s="212" t="s">
        <v>927</v>
      </c>
      <c r="B108" s="34" t="s">
        <v>928</v>
      </c>
      <c r="C108" s="34" t="s">
        <v>929</v>
      </c>
      <c r="F108" s="365">
        <v>40863</v>
      </c>
      <c r="G108" s="131">
        <v>4</v>
      </c>
      <c r="H108" s="302">
        <v>5000000</v>
      </c>
      <c r="I108" s="302">
        <v>0</v>
      </c>
      <c r="J108" s="302">
        <v>747832</v>
      </c>
      <c r="K108" s="187" t="s">
        <v>946</v>
      </c>
      <c r="L108" s="94" t="s">
        <v>947</v>
      </c>
      <c r="N108" s="131" t="s">
        <v>168</v>
      </c>
      <c r="O108" s="131" t="s">
        <v>168</v>
      </c>
      <c r="P108" s="94" t="s">
        <v>543</v>
      </c>
    </row>
    <row r="109" spans="1:16" s="107" customFormat="1" ht="12.75" customHeight="1" x14ac:dyDescent="0.2">
      <c r="A109" s="212" t="s">
        <v>930</v>
      </c>
      <c r="B109" s="34" t="s">
        <v>931</v>
      </c>
      <c r="F109" s="365">
        <v>40864</v>
      </c>
      <c r="G109" s="131">
        <v>1</v>
      </c>
      <c r="H109" s="302">
        <v>25000</v>
      </c>
      <c r="I109" s="302">
        <v>25000</v>
      </c>
      <c r="J109" s="302">
        <v>17320</v>
      </c>
      <c r="K109" s="187" t="s">
        <v>948</v>
      </c>
      <c r="L109" s="94" t="s">
        <v>699</v>
      </c>
      <c r="N109" s="178" t="s">
        <v>700</v>
      </c>
      <c r="O109" s="179" t="s">
        <v>47</v>
      </c>
      <c r="P109" s="94" t="s">
        <v>543</v>
      </c>
    </row>
    <row r="110" spans="1:16" s="107" customFormat="1" ht="12.75" customHeight="1" x14ac:dyDescent="0.2">
      <c r="A110" s="212" t="s">
        <v>933</v>
      </c>
      <c r="B110" s="34" t="s">
        <v>932</v>
      </c>
      <c r="F110" s="365">
        <v>40865</v>
      </c>
      <c r="G110" s="131">
        <v>1</v>
      </c>
      <c r="H110" s="302">
        <v>109635</v>
      </c>
      <c r="I110" s="302">
        <v>0</v>
      </c>
      <c r="J110" s="302">
        <v>27161</v>
      </c>
      <c r="K110" s="187" t="s">
        <v>949</v>
      </c>
      <c r="L110" s="94" t="s">
        <v>934</v>
      </c>
      <c r="N110" s="178" t="s">
        <v>575</v>
      </c>
      <c r="O110" s="178" t="s">
        <v>614</v>
      </c>
      <c r="P110" s="94" t="s">
        <v>546</v>
      </c>
    </row>
    <row r="111" spans="1:16" s="107" customFormat="1" ht="12.75" customHeight="1" x14ac:dyDescent="0.2">
      <c r="A111" s="212" t="s">
        <v>935</v>
      </c>
      <c r="B111" s="34" t="s">
        <v>770</v>
      </c>
      <c r="F111" s="365">
        <v>40876</v>
      </c>
      <c r="G111" s="131">
        <v>5</v>
      </c>
      <c r="H111" s="302">
        <v>750343</v>
      </c>
      <c r="I111" s="302">
        <v>0</v>
      </c>
      <c r="J111" s="302">
        <v>228538</v>
      </c>
      <c r="K111" s="187" t="s">
        <v>956</v>
      </c>
      <c r="L111" s="94" t="s">
        <v>957</v>
      </c>
      <c r="N111" s="178" t="s">
        <v>547</v>
      </c>
      <c r="O111" s="178" t="s">
        <v>614</v>
      </c>
      <c r="P111" s="94" t="s">
        <v>543</v>
      </c>
    </row>
    <row r="112" spans="1:16" s="107" customFormat="1" ht="12.75" customHeight="1" x14ac:dyDescent="0.2">
      <c r="A112" s="212" t="s">
        <v>936</v>
      </c>
      <c r="B112" s="34" t="s">
        <v>937</v>
      </c>
      <c r="F112" s="365">
        <v>40877</v>
      </c>
      <c r="G112" s="131">
        <v>2</v>
      </c>
      <c r="H112" s="302">
        <v>208912</v>
      </c>
      <c r="I112" s="302">
        <v>19328</v>
      </c>
      <c r="J112" s="302">
        <v>73455</v>
      </c>
      <c r="K112" s="187" t="s">
        <v>958</v>
      </c>
      <c r="L112" s="178" t="s">
        <v>448</v>
      </c>
      <c r="N112" s="178" t="s">
        <v>536</v>
      </c>
      <c r="O112" s="178" t="s">
        <v>829</v>
      </c>
      <c r="P112" s="94" t="s">
        <v>543</v>
      </c>
    </row>
    <row r="113" spans="1:16" s="107" customFormat="1" ht="12.75" customHeight="1" x14ac:dyDescent="0.2">
      <c r="A113" s="212" t="s">
        <v>938</v>
      </c>
      <c r="B113" s="188" t="s">
        <v>770</v>
      </c>
      <c r="C113" s="110"/>
      <c r="D113" s="110"/>
      <c r="E113" s="110"/>
      <c r="F113" s="365">
        <v>40877</v>
      </c>
      <c r="G113" s="112">
        <v>3</v>
      </c>
      <c r="H113" s="292">
        <v>355828</v>
      </c>
      <c r="I113" s="292">
        <v>0</v>
      </c>
      <c r="J113" s="292">
        <v>97191</v>
      </c>
      <c r="K113" s="192" t="s">
        <v>939</v>
      </c>
      <c r="L113" s="178" t="s">
        <v>448</v>
      </c>
      <c r="M113" s="112"/>
      <c r="N113" s="178" t="s">
        <v>547</v>
      </c>
      <c r="O113" s="178" t="s">
        <v>614</v>
      </c>
      <c r="P113" s="94" t="s">
        <v>543</v>
      </c>
    </row>
    <row r="114" spans="1:16" s="107" customFormat="1" ht="12.75" customHeight="1" x14ac:dyDescent="0.2">
      <c r="A114" s="212" t="s">
        <v>951</v>
      </c>
      <c r="B114" s="34" t="s">
        <v>952</v>
      </c>
      <c r="F114" s="365">
        <v>40877</v>
      </c>
      <c r="G114" s="131">
        <v>1</v>
      </c>
      <c r="H114" s="302">
        <v>0</v>
      </c>
      <c r="I114" s="302">
        <v>0</v>
      </c>
      <c r="J114" s="302">
        <v>0</v>
      </c>
      <c r="K114" s="187" t="s">
        <v>953</v>
      </c>
      <c r="L114" s="187" t="s">
        <v>954</v>
      </c>
      <c r="N114" s="94" t="s">
        <v>58</v>
      </c>
      <c r="O114" s="94" t="s">
        <v>656</v>
      </c>
      <c r="P114" s="94" t="s">
        <v>542</v>
      </c>
    </row>
    <row r="115" spans="1:16" s="107" customFormat="1" ht="12.75" customHeight="1" x14ac:dyDescent="0.2">
      <c r="A115" s="212" t="s">
        <v>959</v>
      </c>
      <c r="B115" s="34" t="s">
        <v>961</v>
      </c>
      <c r="F115" s="365">
        <v>40855</v>
      </c>
      <c r="G115" s="131">
        <v>1</v>
      </c>
      <c r="H115" s="302">
        <v>219976</v>
      </c>
      <c r="I115" s="302">
        <v>0</v>
      </c>
      <c r="J115" s="302">
        <v>45392</v>
      </c>
      <c r="K115" s="187" t="s">
        <v>1137</v>
      </c>
      <c r="L115" s="34" t="s">
        <v>1138</v>
      </c>
      <c r="N115" s="178" t="s">
        <v>584</v>
      </c>
      <c r="O115" s="178" t="s">
        <v>829</v>
      </c>
      <c r="P115" s="94" t="s">
        <v>543</v>
      </c>
    </row>
    <row r="116" spans="1:16" s="107" customFormat="1" ht="12.75" customHeight="1" x14ac:dyDescent="0.2">
      <c r="A116" s="212" t="s">
        <v>962</v>
      </c>
      <c r="B116" s="34" t="s">
        <v>1030</v>
      </c>
      <c r="F116" s="365">
        <v>40876</v>
      </c>
      <c r="G116" s="131">
        <v>1</v>
      </c>
      <c r="H116" s="302">
        <v>24999</v>
      </c>
      <c r="I116" s="302">
        <v>11348</v>
      </c>
      <c r="J116" s="302">
        <v>0</v>
      </c>
      <c r="K116" s="192" t="s">
        <v>1203</v>
      </c>
      <c r="L116" s="94" t="s">
        <v>957</v>
      </c>
      <c r="M116" s="34" t="s">
        <v>1031</v>
      </c>
      <c r="N116" s="178" t="s">
        <v>584</v>
      </c>
      <c r="O116" s="178" t="s">
        <v>829</v>
      </c>
      <c r="P116" s="94" t="s">
        <v>543</v>
      </c>
    </row>
    <row r="117" spans="1:16" s="107" customFormat="1" ht="12.75" customHeight="1" x14ac:dyDescent="0.2">
      <c r="A117" s="212" t="s">
        <v>963</v>
      </c>
      <c r="B117" s="34" t="s">
        <v>873</v>
      </c>
      <c r="F117" s="365">
        <v>40875</v>
      </c>
      <c r="G117" s="131">
        <v>1</v>
      </c>
      <c r="H117" s="302">
        <v>29246</v>
      </c>
      <c r="I117" s="302">
        <v>0</v>
      </c>
      <c r="J117" s="302">
        <v>6035</v>
      </c>
      <c r="K117" s="187" t="s">
        <v>1032</v>
      </c>
      <c r="L117" s="94" t="s">
        <v>957</v>
      </c>
      <c r="M117" s="34" t="s">
        <v>1031</v>
      </c>
      <c r="N117" s="178" t="s">
        <v>584</v>
      </c>
      <c r="O117" s="178" t="s">
        <v>829</v>
      </c>
      <c r="P117" s="94" t="s">
        <v>543</v>
      </c>
    </row>
    <row r="118" spans="1:16" s="107" customFormat="1" ht="12.75" customHeight="1" x14ac:dyDescent="0.2">
      <c r="A118" s="212" t="s">
        <v>964</v>
      </c>
      <c r="B118" s="188" t="s">
        <v>612</v>
      </c>
      <c r="C118" s="110"/>
      <c r="D118" s="110"/>
      <c r="E118" s="110"/>
      <c r="F118" s="365">
        <v>40885</v>
      </c>
      <c r="G118" s="112">
        <v>2</v>
      </c>
      <c r="H118" s="256">
        <v>198847</v>
      </c>
      <c r="I118" s="256">
        <v>74313</v>
      </c>
      <c r="J118" s="256">
        <v>91805</v>
      </c>
      <c r="K118" s="192" t="s">
        <v>1076</v>
      </c>
      <c r="L118" s="249" t="s">
        <v>967</v>
      </c>
      <c r="M118" s="112"/>
      <c r="N118" s="178" t="s">
        <v>574</v>
      </c>
      <c r="O118" s="178" t="s">
        <v>614</v>
      </c>
      <c r="P118" s="94" t="s">
        <v>12</v>
      </c>
    </row>
    <row r="119" spans="1:16" s="107" customFormat="1" ht="12.75" customHeight="1" x14ac:dyDescent="0.2">
      <c r="A119" s="212" t="s">
        <v>965</v>
      </c>
      <c r="B119" s="188" t="s">
        <v>612</v>
      </c>
      <c r="C119" s="110"/>
      <c r="D119" s="110"/>
      <c r="E119" s="110"/>
      <c r="F119" s="365">
        <v>40885</v>
      </c>
      <c r="G119" s="112">
        <v>2</v>
      </c>
      <c r="H119" s="256">
        <v>198847</v>
      </c>
      <c r="I119" s="256">
        <v>74313</v>
      </c>
      <c r="J119" s="256">
        <v>91805</v>
      </c>
      <c r="K119" s="192" t="s">
        <v>1076</v>
      </c>
      <c r="L119" s="249" t="s">
        <v>967</v>
      </c>
      <c r="M119" s="112"/>
      <c r="N119" s="178" t="s">
        <v>574</v>
      </c>
      <c r="O119" s="178" t="s">
        <v>614</v>
      </c>
      <c r="P119" s="94" t="s">
        <v>12</v>
      </c>
    </row>
    <row r="120" spans="1:16" s="107" customFormat="1" ht="12.75" customHeight="1" x14ac:dyDescent="0.2">
      <c r="A120" s="212" t="s">
        <v>966</v>
      </c>
      <c r="B120" s="188" t="s">
        <v>638</v>
      </c>
      <c r="C120" s="110"/>
      <c r="D120" s="110"/>
      <c r="E120" s="110"/>
      <c r="F120" s="365">
        <v>40885</v>
      </c>
      <c r="G120" s="112">
        <v>3</v>
      </c>
      <c r="H120" s="256">
        <v>589651</v>
      </c>
      <c r="I120" s="256">
        <v>72270</v>
      </c>
      <c r="J120" s="256">
        <v>89344</v>
      </c>
      <c r="K120" s="192" t="s">
        <v>1223</v>
      </c>
      <c r="L120" s="249" t="s">
        <v>967</v>
      </c>
      <c r="M120" s="112"/>
      <c r="N120" s="178" t="s">
        <v>574</v>
      </c>
      <c r="O120" s="178" t="s">
        <v>614</v>
      </c>
      <c r="P120" s="94" t="s">
        <v>12</v>
      </c>
    </row>
    <row r="121" spans="1:16" s="107" customFormat="1" ht="12.75" customHeight="1" x14ac:dyDescent="0.2">
      <c r="A121" s="212" t="s">
        <v>968</v>
      </c>
      <c r="B121" s="188" t="s">
        <v>969</v>
      </c>
      <c r="C121" s="188"/>
      <c r="D121" s="110"/>
      <c r="E121" s="110"/>
      <c r="F121" s="365">
        <v>40890</v>
      </c>
      <c r="G121" s="112">
        <v>1</v>
      </c>
      <c r="H121" s="256">
        <v>10000</v>
      </c>
      <c r="I121" s="256"/>
      <c r="J121" s="256">
        <v>3464</v>
      </c>
      <c r="K121" s="192" t="s">
        <v>1037</v>
      </c>
      <c r="L121" s="47" t="s">
        <v>986</v>
      </c>
      <c r="M121" s="112"/>
      <c r="N121" s="178" t="s">
        <v>547</v>
      </c>
      <c r="O121" s="178" t="s">
        <v>614</v>
      </c>
      <c r="P121" s="112"/>
    </row>
    <row r="122" spans="1:16" s="107" customFormat="1" ht="12.75" customHeight="1" x14ac:dyDescent="0.2">
      <c r="A122" s="212" t="s">
        <v>970</v>
      </c>
      <c r="B122" s="188" t="s">
        <v>971</v>
      </c>
      <c r="C122" s="110"/>
      <c r="D122" s="110"/>
      <c r="E122" s="110"/>
      <c r="F122" s="365">
        <v>40892</v>
      </c>
      <c r="G122" s="112">
        <v>3</v>
      </c>
      <c r="H122" s="256">
        <v>286543</v>
      </c>
      <c r="I122" s="256">
        <v>0</v>
      </c>
      <c r="J122" s="256">
        <v>131862</v>
      </c>
      <c r="K122" s="192" t="s">
        <v>972</v>
      </c>
      <c r="L122" s="178" t="s">
        <v>448</v>
      </c>
      <c r="M122" s="112"/>
      <c r="N122" s="178" t="s">
        <v>14</v>
      </c>
      <c r="O122" s="178" t="s">
        <v>607</v>
      </c>
      <c r="P122" s="178" t="s">
        <v>543</v>
      </c>
    </row>
    <row r="123" spans="1:16" s="107" customFormat="1" ht="12.75" customHeight="1" x14ac:dyDescent="0.2">
      <c r="A123" s="212" t="s">
        <v>973</v>
      </c>
      <c r="B123" s="188" t="s">
        <v>898</v>
      </c>
      <c r="C123" s="110"/>
      <c r="D123" s="110"/>
      <c r="E123" s="110"/>
      <c r="F123" s="365">
        <v>40892</v>
      </c>
      <c r="G123" s="112">
        <v>3</v>
      </c>
      <c r="H123" s="256">
        <v>246725</v>
      </c>
      <c r="I123" s="256"/>
      <c r="J123" s="256">
        <v>59712</v>
      </c>
      <c r="K123" s="192" t="s">
        <v>1027</v>
      </c>
      <c r="L123" s="178" t="s">
        <v>448</v>
      </c>
      <c r="M123" s="112"/>
      <c r="N123" s="178" t="s">
        <v>449</v>
      </c>
      <c r="O123" s="178" t="s">
        <v>614</v>
      </c>
      <c r="P123" s="178" t="s">
        <v>543</v>
      </c>
    </row>
    <row r="124" spans="1:16" s="107" customFormat="1" ht="12.75" customHeight="1" x14ac:dyDescent="0.2">
      <c r="A124" s="212" t="s">
        <v>974</v>
      </c>
      <c r="B124" s="260" t="s">
        <v>978</v>
      </c>
      <c r="C124" s="260"/>
      <c r="D124" s="260"/>
      <c r="E124" s="260"/>
      <c r="F124" s="367">
        <v>40893</v>
      </c>
      <c r="G124" s="131">
        <v>3</v>
      </c>
      <c r="H124" s="199">
        <v>180340</v>
      </c>
      <c r="I124" s="199"/>
      <c r="J124" s="199">
        <v>30246</v>
      </c>
      <c r="K124" s="192" t="s">
        <v>1011</v>
      </c>
      <c r="L124" s="94" t="s">
        <v>448</v>
      </c>
      <c r="N124" s="94" t="s">
        <v>449</v>
      </c>
      <c r="O124" s="34" t="s">
        <v>614</v>
      </c>
      <c r="P124" s="178" t="s">
        <v>543</v>
      </c>
    </row>
    <row r="125" spans="1:16" s="107" customFormat="1" ht="12.75" customHeight="1" x14ac:dyDescent="0.2">
      <c r="A125" s="212" t="s">
        <v>975</v>
      </c>
      <c r="B125" s="260" t="s">
        <v>979</v>
      </c>
      <c r="C125" s="260"/>
      <c r="D125" s="260"/>
      <c r="E125" s="260"/>
      <c r="F125" s="367">
        <v>40893</v>
      </c>
      <c r="G125" s="131">
        <v>3</v>
      </c>
      <c r="H125" s="199">
        <v>467175</v>
      </c>
      <c r="I125" s="199"/>
      <c r="J125" s="199">
        <v>142856</v>
      </c>
      <c r="K125" s="192" t="s">
        <v>1014</v>
      </c>
      <c r="L125" s="94" t="s">
        <v>448</v>
      </c>
      <c r="N125" s="94" t="s">
        <v>451</v>
      </c>
      <c r="O125" s="34" t="s">
        <v>656</v>
      </c>
      <c r="P125" s="178" t="s">
        <v>543</v>
      </c>
    </row>
    <row r="126" spans="1:16" s="107" customFormat="1" ht="12.75" customHeight="1" x14ac:dyDescent="0.2">
      <c r="A126" s="212" t="s">
        <v>976</v>
      </c>
      <c r="B126" s="260" t="s">
        <v>980</v>
      </c>
      <c r="C126" s="260"/>
      <c r="D126" s="260"/>
      <c r="E126" s="260"/>
      <c r="F126" s="367">
        <v>40893</v>
      </c>
      <c r="G126" s="131">
        <v>4</v>
      </c>
      <c r="H126" s="199">
        <v>874974</v>
      </c>
      <c r="I126" s="199">
        <v>102963</v>
      </c>
      <c r="J126" s="199">
        <v>292767</v>
      </c>
      <c r="K126" s="192" t="s">
        <v>1015</v>
      </c>
      <c r="L126" s="34" t="s">
        <v>1010</v>
      </c>
      <c r="N126" s="94" t="s">
        <v>536</v>
      </c>
      <c r="O126" s="34" t="s">
        <v>607</v>
      </c>
      <c r="P126" s="178" t="s">
        <v>543</v>
      </c>
    </row>
    <row r="127" spans="1:16" s="107" customFormat="1" ht="12.75" customHeight="1" x14ac:dyDescent="0.2">
      <c r="A127" s="212" t="s">
        <v>977</v>
      </c>
      <c r="B127" s="260" t="s">
        <v>626</v>
      </c>
      <c r="C127" s="260"/>
      <c r="D127" s="260"/>
      <c r="E127" s="260"/>
      <c r="F127" s="367">
        <v>40893</v>
      </c>
      <c r="G127" s="131">
        <v>1</v>
      </c>
      <c r="H127" s="199">
        <v>0</v>
      </c>
      <c r="I127" s="199">
        <v>0</v>
      </c>
      <c r="J127" s="199">
        <v>0</v>
      </c>
      <c r="K127" s="187" t="s">
        <v>1224</v>
      </c>
      <c r="L127" s="94" t="s">
        <v>447</v>
      </c>
      <c r="N127" s="94" t="s">
        <v>449</v>
      </c>
      <c r="O127" s="34" t="s">
        <v>614</v>
      </c>
      <c r="P127" s="178" t="s">
        <v>543</v>
      </c>
    </row>
    <row r="128" spans="1:16" s="107" customFormat="1" ht="12.75" customHeight="1" x14ac:dyDescent="0.2">
      <c r="A128" s="212" t="s">
        <v>981</v>
      </c>
      <c r="B128" s="260" t="s">
        <v>983</v>
      </c>
      <c r="C128" s="260"/>
      <c r="D128" s="260"/>
      <c r="E128" s="260"/>
      <c r="F128" s="367">
        <v>40896</v>
      </c>
      <c r="G128" s="131">
        <v>3</v>
      </c>
      <c r="H128" s="199">
        <v>499981</v>
      </c>
      <c r="I128" s="199"/>
      <c r="J128" s="199">
        <v>133380</v>
      </c>
      <c r="K128" s="192" t="s">
        <v>1022</v>
      </c>
      <c r="L128" s="94" t="s">
        <v>448</v>
      </c>
      <c r="N128" s="94" t="s">
        <v>451</v>
      </c>
      <c r="O128" s="34" t="s">
        <v>656</v>
      </c>
      <c r="P128" s="178" t="s">
        <v>543</v>
      </c>
    </row>
    <row r="129" spans="1:17" s="107" customFormat="1" ht="12.75" customHeight="1" x14ac:dyDescent="0.2">
      <c r="A129" s="212" t="s">
        <v>984</v>
      </c>
      <c r="B129" s="260" t="s">
        <v>982</v>
      </c>
      <c r="C129" s="260"/>
      <c r="D129" s="260"/>
      <c r="E129" s="260">
        <v>3</v>
      </c>
      <c r="F129" s="367">
        <v>40896</v>
      </c>
      <c r="G129" s="131">
        <v>3</v>
      </c>
      <c r="H129" s="199">
        <v>286683</v>
      </c>
      <c r="I129" s="199"/>
      <c r="J129" s="199">
        <v>88902</v>
      </c>
      <c r="K129" s="192" t="s">
        <v>1023</v>
      </c>
      <c r="L129" s="94" t="s">
        <v>448</v>
      </c>
      <c r="N129" s="94" t="s">
        <v>451</v>
      </c>
      <c r="O129" s="34" t="s">
        <v>656</v>
      </c>
      <c r="P129" s="178" t="s">
        <v>543</v>
      </c>
    </row>
    <row r="130" spans="1:17" s="107" customFormat="1" ht="12.75" customHeight="1" x14ac:dyDescent="0.2">
      <c r="A130" s="212" t="s">
        <v>985</v>
      </c>
      <c r="B130" s="260" t="s">
        <v>643</v>
      </c>
      <c r="C130" s="260"/>
      <c r="D130" s="260"/>
      <c r="E130" s="260"/>
      <c r="F130" s="367">
        <v>40896</v>
      </c>
      <c r="G130" s="131">
        <v>3</v>
      </c>
      <c r="H130" s="199">
        <v>272100</v>
      </c>
      <c r="I130" s="199"/>
      <c r="J130" s="199">
        <v>71292</v>
      </c>
      <c r="K130" s="192" t="s">
        <v>1018</v>
      </c>
      <c r="L130" s="94" t="s">
        <v>448</v>
      </c>
      <c r="N130" s="94" t="s">
        <v>451</v>
      </c>
      <c r="O130" s="34" t="s">
        <v>656</v>
      </c>
      <c r="P130" s="178" t="s">
        <v>543</v>
      </c>
    </row>
    <row r="131" spans="1:17" s="107" customFormat="1" ht="12.75" customHeight="1" x14ac:dyDescent="0.2">
      <c r="A131" s="212" t="s">
        <v>993</v>
      </c>
      <c r="B131" s="260" t="s">
        <v>987</v>
      </c>
      <c r="C131" s="260"/>
      <c r="D131" s="260"/>
      <c r="E131" s="260"/>
      <c r="F131" s="367">
        <v>40896</v>
      </c>
      <c r="G131" s="131">
        <v>3</v>
      </c>
      <c r="H131" s="199">
        <v>482894</v>
      </c>
      <c r="I131" s="199"/>
      <c r="J131" s="199">
        <v>140817</v>
      </c>
      <c r="K131" s="192" t="s">
        <v>1020</v>
      </c>
      <c r="L131" s="94" t="s">
        <v>448</v>
      </c>
      <c r="N131" s="94" t="s">
        <v>451</v>
      </c>
      <c r="O131" s="94" t="s">
        <v>656</v>
      </c>
      <c r="P131" s="178" t="s">
        <v>543</v>
      </c>
    </row>
    <row r="132" spans="1:17" s="107" customFormat="1" ht="12.75" customHeight="1" x14ac:dyDescent="0.2">
      <c r="A132" s="212" t="s">
        <v>994</v>
      </c>
      <c r="B132" s="260" t="s">
        <v>798</v>
      </c>
      <c r="C132" s="259"/>
      <c r="D132" s="259"/>
      <c r="E132" s="259"/>
      <c r="F132" s="367">
        <v>40896</v>
      </c>
      <c r="G132" s="131">
        <v>3</v>
      </c>
      <c r="H132" s="199">
        <v>491942</v>
      </c>
      <c r="I132" s="199"/>
      <c r="J132" s="199">
        <v>118908</v>
      </c>
      <c r="K132" s="187" t="s">
        <v>1073</v>
      </c>
      <c r="L132" s="94" t="s">
        <v>448</v>
      </c>
      <c r="N132" s="94" t="s">
        <v>449</v>
      </c>
      <c r="O132" s="34" t="s">
        <v>614</v>
      </c>
      <c r="P132" s="178" t="s">
        <v>543</v>
      </c>
    </row>
    <row r="133" spans="1:17" s="107" customFormat="1" ht="12.75" customHeight="1" x14ac:dyDescent="0.2">
      <c r="A133" s="212" t="s">
        <v>995</v>
      </c>
      <c r="B133" s="260" t="s">
        <v>988</v>
      </c>
      <c r="C133" s="259"/>
      <c r="D133" s="259"/>
      <c r="E133" s="259"/>
      <c r="F133" s="367">
        <v>40896</v>
      </c>
      <c r="G133" s="131">
        <v>1</v>
      </c>
      <c r="H133" s="199">
        <v>72128</v>
      </c>
      <c r="I133" s="199"/>
      <c r="J133" s="199">
        <v>24986</v>
      </c>
      <c r="K133" s="192" t="s">
        <v>1017</v>
      </c>
      <c r="L133" s="34" t="s">
        <v>1002</v>
      </c>
      <c r="N133" s="94" t="s">
        <v>574</v>
      </c>
      <c r="O133" s="34" t="s">
        <v>614</v>
      </c>
      <c r="P133" s="94" t="s">
        <v>546</v>
      </c>
    </row>
    <row r="134" spans="1:17" s="107" customFormat="1" ht="12.75" customHeight="1" x14ac:dyDescent="0.2">
      <c r="A134" s="212" t="s">
        <v>996</v>
      </c>
      <c r="B134" s="260" t="s">
        <v>989</v>
      </c>
      <c r="C134" s="259"/>
      <c r="D134" s="259"/>
      <c r="E134" s="259"/>
      <c r="F134" s="367">
        <v>40896</v>
      </c>
      <c r="G134" s="94">
        <v>3</v>
      </c>
      <c r="H134" s="199">
        <v>370699</v>
      </c>
      <c r="I134" s="199"/>
      <c r="J134" s="199">
        <v>102298</v>
      </c>
      <c r="K134" s="192" t="s">
        <v>1016</v>
      </c>
      <c r="L134" s="94" t="s">
        <v>448</v>
      </c>
      <c r="N134" s="94" t="s">
        <v>449</v>
      </c>
      <c r="O134" s="94" t="s">
        <v>614</v>
      </c>
      <c r="P134" s="95" t="s">
        <v>543</v>
      </c>
    </row>
    <row r="135" spans="1:17" s="107" customFormat="1" ht="12.75" customHeight="1" x14ac:dyDescent="0.2">
      <c r="A135" s="212" t="s">
        <v>997</v>
      </c>
      <c r="B135" s="260" t="s">
        <v>990</v>
      </c>
      <c r="C135" s="259"/>
      <c r="D135" s="259"/>
      <c r="E135" s="259"/>
      <c r="F135" s="367">
        <v>40896</v>
      </c>
      <c r="G135" s="94">
        <v>1</v>
      </c>
      <c r="H135" s="199">
        <v>17462</v>
      </c>
      <c r="I135" s="199">
        <v>6826</v>
      </c>
      <c r="J135" s="199">
        <v>8414</v>
      </c>
      <c r="K135" s="187" t="s">
        <v>1075</v>
      </c>
      <c r="L135" s="94" t="s">
        <v>454</v>
      </c>
      <c r="N135" s="94" t="s">
        <v>500</v>
      </c>
      <c r="O135" s="34" t="s">
        <v>614</v>
      </c>
      <c r="P135" s="94" t="s">
        <v>12</v>
      </c>
    </row>
    <row r="136" spans="1:17" s="107" customFormat="1" ht="12.75" customHeight="1" x14ac:dyDescent="0.2">
      <c r="A136" s="212" t="s">
        <v>998</v>
      </c>
      <c r="B136" s="260" t="s">
        <v>991</v>
      </c>
      <c r="C136" s="260" t="s">
        <v>792</v>
      </c>
      <c r="D136" s="259"/>
      <c r="E136" s="259"/>
      <c r="F136" s="367">
        <v>40896</v>
      </c>
      <c r="G136" s="94">
        <v>3</v>
      </c>
      <c r="H136" s="199">
        <v>405836</v>
      </c>
      <c r="I136" s="199"/>
      <c r="J136" s="199">
        <v>112210</v>
      </c>
      <c r="K136" s="192" t="s">
        <v>1029</v>
      </c>
      <c r="L136" s="94" t="s">
        <v>448</v>
      </c>
      <c r="N136" s="94" t="s">
        <v>451</v>
      </c>
      <c r="O136" s="34" t="s">
        <v>656</v>
      </c>
      <c r="P136" s="95" t="s">
        <v>543</v>
      </c>
    </row>
    <row r="137" spans="1:17" s="107" customFormat="1" ht="12.75" customHeight="1" x14ac:dyDescent="0.2">
      <c r="A137" s="212" t="s">
        <v>999</v>
      </c>
      <c r="B137" s="260" t="s">
        <v>792</v>
      </c>
      <c r="C137" s="259"/>
      <c r="D137" s="259"/>
      <c r="E137" s="259"/>
      <c r="F137" s="367">
        <v>40896</v>
      </c>
      <c r="G137" s="94">
        <v>3</v>
      </c>
      <c r="H137" s="199">
        <v>496375</v>
      </c>
      <c r="I137" s="199"/>
      <c r="J137" s="199">
        <v>149993</v>
      </c>
      <c r="K137" s="34" t="s">
        <v>793</v>
      </c>
      <c r="L137" s="94" t="s">
        <v>448</v>
      </c>
      <c r="N137" s="94" t="s">
        <v>451</v>
      </c>
      <c r="O137" s="34" t="s">
        <v>656</v>
      </c>
      <c r="P137" s="95" t="s">
        <v>543</v>
      </c>
    </row>
    <row r="138" spans="1:17" s="107" customFormat="1" ht="12.75" customHeight="1" x14ac:dyDescent="0.2">
      <c r="A138" s="212" t="s">
        <v>1000</v>
      </c>
      <c r="B138" s="260" t="s">
        <v>991</v>
      </c>
      <c r="C138" s="264" t="s">
        <v>1028</v>
      </c>
      <c r="D138" s="259"/>
      <c r="E138" s="259"/>
      <c r="F138" s="367">
        <v>40896</v>
      </c>
      <c r="G138" s="94">
        <v>3</v>
      </c>
      <c r="H138" s="199">
        <v>499896</v>
      </c>
      <c r="I138" s="199">
        <v>30500</v>
      </c>
      <c r="J138" s="199">
        <v>143791</v>
      </c>
      <c r="K138" s="192" t="s">
        <v>1026</v>
      </c>
      <c r="L138" s="94" t="s">
        <v>448</v>
      </c>
      <c r="N138" s="94" t="s">
        <v>451</v>
      </c>
      <c r="O138" s="34" t="s">
        <v>656</v>
      </c>
      <c r="P138" s="95" t="s">
        <v>543</v>
      </c>
    </row>
    <row r="139" spans="1:17" s="107" customFormat="1" ht="12.75" customHeight="1" x14ac:dyDescent="0.2">
      <c r="A139" s="212" t="s">
        <v>1001</v>
      </c>
      <c r="B139" s="176" t="s">
        <v>992</v>
      </c>
      <c r="C139" s="259"/>
      <c r="D139" s="259"/>
      <c r="E139" s="259"/>
      <c r="F139" s="367">
        <v>40896</v>
      </c>
      <c r="G139" s="94">
        <v>3</v>
      </c>
      <c r="H139" s="267">
        <v>280000</v>
      </c>
      <c r="I139" s="267">
        <v>0</v>
      </c>
      <c r="J139" s="267">
        <v>76932</v>
      </c>
      <c r="K139" s="192" t="s">
        <v>1019</v>
      </c>
      <c r="L139" s="178" t="s">
        <v>448</v>
      </c>
      <c r="N139" s="94" t="s">
        <v>451</v>
      </c>
      <c r="O139" s="34" t="s">
        <v>656</v>
      </c>
      <c r="P139" s="95" t="s">
        <v>543</v>
      </c>
    </row>
    <row r="140" spans="1:17" s="107" customFormat="1" ht="12.75" customHeight="1" x14ac:dyDescent="0.2">
      <c r="A140" s="212" t="s">
        <v>1003</v>
      </c>
      <c r="B140" s="261" t="s">
        <v>822</v>
      </c>
      <c r="C140" s="264" t="s">
        <v>922</v>
      </c>
      <c r="D140" s="259"/>
      <c r="E140" s="259"/>
      <c r="F140" s="367">
        <v>40897</v>
      </c>
      <c r="G140" s="94">
        <v>3</v>
      </c>
      <c r="H140" s="267">
        <v>359957</v>
      </c>
      <c r="I140" s="267"/>
      <c r="J140" s="267">
        <v>122515</v>
      </c>
      <c r="K140" s="192" t="s">
        <v>1012</v>
      </c>
      <c r="L140" s="94" t="s">
        <v>957</v>
      </c>
      <c r="N140" s="94" t="s">
        <v>14</v>
      </c>
      <c r="O140" s="34" t="s">
        <v>607</v>
      </c>
      <c r="P140" s="95" t="s">
        <v>543</v>
      </c>
    </row>
    <row r="141" spans="1:17" s="34" customFormat="1" ht="12.75" customHeight="1" x14ac:dyDescent="0.2">
      <c r="A141" s="212" t="s">
        <v>1004</v>
      </c>
      <c r="B141" s="261" t="s">
        <v>864</v>
      </c>
      <c r="C141" s="265"/>
      <c r="D141" s="259"/>
      <c r="E141" s="259"/>
      <c r="F141" s="367">
        <v>40893</v>
      </c>
      <c r="G141" s="94">
        <v>1</v>
      </c>
      <c r="H141" s="267">
        <v>15000</v>
      </c>
      <c r="I141" s="267">
        <v>30670</v>
      </c>
      <c r="J141" s="267">
        <v>15820</v>
      </c>
      <c r="K141" s="192" t="s">
        <v>1013</v>
      </c>
      <c r="L141" s="178" t="s">
        <v>1348</v>
      </c>
      <c r="M141" s="107"/>
      <c r="N141" s="94" t="s">
        <v>536</v>
      </c>
      <c r="O141" s="34" t="s">
        <v>607</v>
      </c>
      <c r="P141" s="94" t="s">
        <v>543</v>
      </c>
      <c r="Q141" s="107"/>
    </row>
    <row r="142" spans="1:17" s="34" customFormat="1" ht="12.75" customHeight="1" x14ac:dyDescent="0.2">
      <c r="A142" s="212" t="s">
        <v>1006</v>
      </c>
      <c r="B142" s="260" t="s">
        <v>1007</v>
      </c>
      <c r="C142" s="264" t="s">
        <v>1008</v>
      </c>
      <c r="D142" s="259"/>
      <c r="E142" s="259"/>
      <c r="F142" s="367">
        <v>40899</v>
      </c>
      <c r="G142" s="93"/>
      <c r="H142" s="266">
        <v>161180</v>
      </c>
      <c r="I142" s="266">
        <v>98165</v>
      </c>
      <c r="J142" s="266">
        <v>84310</v>
      </c>
      <c r="K142" s="95" t="s">
        <v>1074</v>
      </c>
      <c r="L142" s="95" t="s">
        <v>454</v>
      </c>
      <c r="M142" s="114"/>
      <c r="N142" s="94" t="s">
        <v>500</v>
      </c>
      <c r="O142" s="34" t="s">
        <v>614</v>
      </c>
      <c r="P142" s="94" t="s">
        <v>12</v>
      </c>
      <c r="Q142" s="107"/>
    </row>
    <row r="143" spans="1:17" s="107" customFormat="1" ht="12.75" customHeight="1" x14ac:dyDescent="0.2">
      <c r="A143" s="262" t="s">
        <v>1021</v>
      </c>
      <c r="B143" s="261" t="s">
        <v>1009</v>
      </c>
      <c r="C143" s="264" t="s">
        <v>929</v>
      </c>
      <c r="D143" s="259"/>
      <c r="E143" s="259"/>
      <c r="F143" s="367">
        <v>40899</v>
      </c>
      <c r="G143" s="93">
        <v>1</v>
      </c>
      <c r="H143" s="266">
        <v>14945</v>
      </c>
      <c r="I143" s="266">
        <v>0</v>
      </c>
      <c r="J143" s="266">
        <v>3445</v>
      </c>
      <c r="K143" s="95" t="s">
        <v>1024</v>
      </c>
      <c r="L143" s="93" t="s">
        <v>1025</v>
      </c>
      <c r="M143" s="96"/>
      <c r="N143" s="94" t="s">
        <v>536</v>
      </c>
      <c r="O143" s="34" t="s">
        <v>607</v>
      </c>
      <c r="P143" s="95" t="s">
        <v>543</v>
      </c>
      <c r="Q143" s="34"/>
    </row>
    <row r="144" spans="1:17" s="151" customFormat="1" ht="12.75" customHeight="1" x14ac:dyDescent="0.25">
      <c r="A144" s="262" t="s">
        <v>1033</v>
      </c>
      <c r="B144" s="261" t="s">
        <v>1034</v>
      </c>
      <c r="C144" s="259"/>
      <c r="D144" s="259"/>
      <c r="E144" s="259"/>
      <c r="F144" s="367">
        <v>40891</v>
      </c>
      <c r="G144" s="93">
        <v>1</v>
      </c>
      <c r="H144" s="266">
        <v>15000</v>
      </c>
      <c r="I144" s="266">
        <v>0</v>
      </c>
      <c r="J144" s="266">
        <v>3291</v>
      </c>
      <c r="K144" s="95" t="s">
        <v>1035</v>
      </c>
      <c r="L144" s="93" t="s">
        <v>1036</v>
      </c>
      <c r="M144" s="96"/>
      <c r="N144" s="93" t="s">
        <v>547</v>
      </c>
      <c r="O144" s="178" t="s">
        <v>614</v>
      </c>
      <c r="P144" s="94" t="s">
        <v>546</v>
      </c>
      <c r="Q144" s="34"/>
    </row>
    <row r="145" spans="1:17" s="151" customFormat="1" ht="12.75" customHeight="1" x14ac:dyDescent="0.25">
      <c r="A145" s="262" t="s">
        <v>1041</v>
      </c>
      <c r="B145" s="261" t="s">
        <v>819</v>
      </c>
      <c r="C145" s="259"/>
      <c r="D145" s="259"/>
      <c r="E145" s="259"/>
      <c r="F145" s="367">
        <v>4</v>
      </c>
      <c r="G145" s="93">
        <v>2</v>
      </c>
      <c r="H145" s="266">
        <v>250000</v>
      </c>
      <c r="I145" s="266">
        <v>0</v>
      </c>
      <c r="J145" s="266">
        <v>0</v>
      </c>
      <c r="K145" s="95" t="s">
        <v>1042</v>
      </c>
      <c r="L145" s="93" t="s">
        <v>1043</v>
      </c>
      <c r="M145" s="96"/>
      <c r="N145" s="93" t="s">
        <v>754</v>
      </c>
      <c r="O145" s="178" t="s">
        <v>754</v>
      </c>
      <c r="P145" s="94" t="s">
        <v>12</v>
      </c>
      <c r="Q145" s="34"/>
    </row>
    <row r="146" spans="1:17" s="151" customFormat="1" ht="12.75" customHeight="1" x14ac:dyDescent="0.25">
      <c r="A146" s="262" t="s">
        <v>1044</v>
      </c>
      <c r="B146" s="261" t="s">
        <v>819</v>
      </c>
      <c r="C146" s="259"/>
      <c r="D146" s="259"/>
      <c r="E146" s="259"/>
      <c r="F146" s="367">
        <v>40879</v>
      </c>
      <c r="G146" s="93">
        <v>2</v>
      </c>
      <c r="H146" s="266">
        <v>350000</v>
      </c>
      <c r="I146" s="266">
        <v>0</v>
      </c>
      <c r="J146" s="266">
        <v>0</v>
      </c>
      <c r="K146" s="95" t="s">
        <v>1045</v>
      </c>
      <c r="L146" s="93" t="s">
        <v>1043</v>
      </c>
      <c r="M146" s="96"/>
      <c r="N146" s="93" t="s">
        <v>754</v>
      </c>
      <c r="O146" s="178" t="s">
        <v>754</v>
      </c>
      <c r="P146" s="94" t="s">
        <v>12</v>
      </c>
      <c r="Q146" s="34"/>
    </row>
    <row r="147" spans="1:17" s="151" customFormat="1" ht="12.75" customHeight="1" x14ac:dyDescent="0.25">
      <c r="A147" s="262" t="s">
        <v>1046</v>
      </c>
      <c r="B147" s="261" t="s">
        <v>819</v>
      </c>
      <c r="C147" s="259"/>
      <c r="D147" s="259"/>
      <c r="E147" s="259"/>
      <c r="F147" s="367">
        <v>40879</v>
      </c>
      <c r="G147" s="93">
        <v>2</v>
      </c>
      <c r="H147" s="266">
        <v>2500000</v>
      </c>
      <c r="I147" s="266">
        <v>1623154</v>
      </c>
      <c r="J147" s="266">
        <v>0</v>
      </c>
      <c r="K147" s="95" t="s">
        <v>1047</v>
      </c>
      <c r="L147" s="93" t="s">
        <v>1043</v>
      </c>
      <c r="M147" s="96"/>
      <c r="N147" s="93" t="s">
        <v>754</v>
      </c>
      <c r="O147" s="178" t="s">
        <v>754</v>
      </c>
      <c r="P147" s="94" t="s">
        <v>12</v>
      </c>
      <c r="Q147" s="34"/>
    </row>
    <row r="148" spans="1:17" s="151" customFormat="1" ht="12.75" customHeight="1" x14ac:dyDescent="0.25">
      <c r="A148" s="262" t="s">
        <v>1048</v>
      </c>
      <c r="B148" s="261" t="s">
        <v>952</v>
      </c>
      <c r="C148" s="259"/>
      <c r="D148" s="259"/>
      <c r="E148" s="259"/>
      <c r="F148" s="367">
        <v>40875</v>
      </c>
      <c r="G148" s="93">
        <v>1</v>
      </c>
      <c r="H148" s="266">
        <v>10000</v>
      </c>
      <c r="I148" s="266">
        <v>0</v>
      </c>
      <c r="J148" s="266">
        <v>0</v>
      </c>
      <c r="K148" s="95" t="s">
        <v>1178</v>
      </c>
      <c r="L148" s="93" t="s">
        <v>1063</v>
      </c>
      <c r="M148" s="96"/>
      <c r="N148" s="93" t="s">
        <v>451</v>
      </c>
      <c r="O148" s="178" t="s">
        <v>656</v>
      </c>
      <c r="P148" s="94"/>
      <c r="Q148" s="34"/>
    </row>
    <row r="149" spans="1:17" s="107" customFormat="1" ht="12.75" customHeight="1" x14ac:dyDescent="0.2">
      <c r="A149" s="212" t="s">
        <v>1049</v>
      </c>
      <c r="B149" s="188" t="s">
        <v>638</v>
      </c>
      <c r="C149" s="110"/>
      <c r="D149" s="110"/>
      <c r="E149" s="110"/>
      <c r="F149" s="365">
        <v>40882</v>
      </c>
      <c r="G149" s="178">
        <v>3</v>
      </c>
      <c r="H149" s="256">
        <v>930752</v>
      </c>
      <c r="I149" s="256">
        <v>0</v>
      </c>
      <c r="J149" s="256">
        <v>279124</v>
      </c>
      <c r="K149" s="192" t="s">
        <v>1226</v>
      </c>
      <c r="L149" s="249" t="s">
        <v>1225</v>
      </c>
      <c r="M149" s="112"/>
      <c r="N149" s="178" t="s">
        <v>574</v>
      </c>
      <c r="O149" s="178" t="s">
        <v>614</v>
      </c>
      <c r="P149" s="94" t="s">
        <v>543</v>
      </c>
    </row>
    <row r="150" spans="1:17" s="151" customFormat="1" ht="12.75" customHeight="1" x14ac:dyDescent="0.25">
      <c r="A150" s="262" t="s">
        <v>1050</v>
      </c>
      <c r="B150" s="261" t="s">
        <v>952</v>
      </c>
      <c r="C150" s="259"/>
      <c r="D150" s="259"/>
      <c r="E150" s="259"/>
      <c r="F150" s="367">
        <v>40828</v>
      </c>
      <c r="G150" s="93">
        <v>2</v>
      </c>
      <c r="H150" s="266">
        <v>152811</v>
      </c>
      <c r="I150" s="266">
        <v>0</v>
      </c>
      <c r="J150" s="266">
        <v>52609</v>
      </c>
      <c r="K150" s="95" t="s">
        <v>1227</v>
      </c>
      <c r="L150" s="95" t="s">
        <v>69</v>
      </c>
      <c r="M150" s="96"/>
      <c r="N150" s="93" t="s">
        <v>451</v>
      </c>
      <c r="O150" s="178" t="s">
        <v>656</v>
      </c>
      <c r="P150" s="94" t="s">
        <v>543</v>
      </c>
      <c r="Q150" s="34"/>
    </row>
    <row r="151" spans="1:17" s="151" customFormat="1" ht="12.75" customHeight="1" x14ac:dyDescent="0.25">
      <c r="A151" s="262" t="s">
        <v>1051</v>
      </c>
      <c r="B151" s="261" t="s">
        <v>952</v>
      </c>
      <c r="C151" s="259"/>
      <c r="D151" s="259"/>
      <c r="E151" s="259"/>
      <c r="F151" s="367">
        <v>40834</v>
      </c>
      <c r="G151" s="93">
        <v>5</v>
      </c>
      <c r="H151" s="266">
        <v>111661</v>
      </c>
      <c r="I151" s="266">
        <v>0</v>
      </c>
      <c r="J151" s="266">
        <v>38291</v>
      </c>
      <c r="K151" s="95" t="s">
        <v>1228</v>
      </c>
      <c r="L151" s="95" t="s">
        <v>69</v>
      </c>
      <c r="M151" s="96"/>
      <c r="N151" s="93" t="s">
        <v>451</v>
      </c>
      <c r="O151" s="178" t="s">
        <v>656</v>
      </c>
      <c r="P151" s="94" t="s">
        <v>543</v>
      </c>
      <c r="Q151" s="34"/>
    </row>
    <row r="152" spans="1:17" s="232" customFormat="1" ht="12.75" customHeight="1" x14ac:dyDescent="0.2">
      <c r="A152" s="262" t="s">
        <v>1052</v>
      </c>
      <c r="B152" s="261" t="s">
        <v>756</v>
      </c>
      <c r="C152" s="116"/>
      <c r="D152" s="116"/>
      <c r="E152" s="116"/>
      <c r="F152" s="368">
        <v>40906</v>
      </c>
      <c r="G152" s="95">
        <v>1</v>
      </c>
      <c r="H152" s="266">
        <v>49995</v>
      </c>
      <c r="I152" s="266">
        <v>0</v>
      </c>
      <c r="J152" s="266">
        <v>17318</v>
      </c>
      <c r="K152" s="95" t="s">
        <v>1229</v>
      </c>
      <c r="L152" s="95" t="s">
        <v>1230</v>
      </c>
      <c r="M152" s="114"/>
      <c r="N152" s="177" t="s">
        <v>547</v>
      </c>
      <c r="O152" s="177" t="s">
        <v>614</v>
      </c>
      <c r="P152" s="94" t="s">
        <v>543</v>
      </c>
      <c r="Q152" s="107"/>
    </row>
    <row r="153" spans="1:17" s="107" customFormat="1" ht="12.75" customHeight="1" x14ac:dyDescent="0.2">
      <c r="A153" s="262" t="s">
        <v>1053</v>
      </c>
      <c r="B153" s="261" t="s">
        <v>827</v>
      </c>
      <c r="C153" s="264"/>
      <c r="D153" s="259"/>
      <c r="E153" s="259"/>
      <c r="F153" s="367">
        <v>40918</v>
      </c>
      <c r="G153" s="95">
        <v>3</v>
      </c>
      <c r="H153" s="295">
        <v>306927</v>
      </c>
      <c r="I153" s="295">
        <v>0</v>
      </c>
      <c r="J153" s="295">
        <v>87805</v>
      </c>
      <c r="K153" s="95" t="s">
        <v>1260</v>
      </c>
      <c r="L153" s="93" t="s">
        <v>448</v>
      </c>
      <c r="M153" s="96"/>
      <c r="N153" s="93" t="s">
        <v>14</v>
      </c>
      <c r="O153" s="93" t="s">
        <v>607</v>
      </c>
      <c r="P153" s="178" t="s">
        <v>543</v>
      </c>
      <c r="Q153" s="34"/>
    </row>
    <row r="154" spans="1:17" s="107" customFormat="1" ht="12.75" customHeight="1" x14ac:dyDescent="0.2">
      <c r="A154" s="262" t="s">
        <v>1054</v>
      </c>
      <c r="B154" s="261" t="s">
        <v>1057</v>
      </c>
      <c r="C154" s="264"/>
      <c r="D154" s="259"/>
      <c r="E154" s="259"/>
      <c r="F154" s="367">
        <v>40918</v>
      </c>
      <c r="G154" s="95">
        <v>3</v>
      </c>
      <c r="H154" s="295">
        <v>450000</v>
      </c>
      <c r="I154" s="295">
        <v>0</v>
      </c>
      <c r="J154" s="295">
        <v>154592</v>
      </c>
      <c r="K154" s="95" t="s">
        <v>1191</v>
      </c>
      <c r="L154" s="93" t="s">
        <v>448</v>
      </c>
      <c r="M154" s="96"/>
      <c r="N154" s="94" t="s">
        <v>43</v>
      </c>
      <c r="O154" s="94" t="s">
        <v>1192</v>
      </c>
      <c r="P154" s="178" t="s">
        <v>543</v>
      </c>
      <c r="Q154" s="34"/>
    </row>
    <row r="155" spans="1:17" s="107" customFormat="1" ht="12.75" customHeight="1" x14ac:dyDescent="0.2">
      <c r="A155" s="262" t="s">
        <v>1056</v>
      </c>
      <c r="B155" s="261" t="s">
        <v>1059</v>
      </c>
      <c r="C155" s="264"/>
      <c r="D155" s="259"/>
      <c r="E155" s="259"/>
      <c r="F155" s="367">
        <v>40918</v>
      </c>
      <c r="G155" s="95">
        <v>3</v>
      </c>
      <c r="H155" s="295">
        <v>449996</v>
      </c>
      <c r="I155" s="295">
        <v>0</v>
      </c>
      <c r="J155" s="295">
        <v>136022</v>
      </c>
      <c r="K155" s="95" t="s">
        <v>1193</v>
      </c>
      <c r="L155" s="95" t="s">
        <v>448</v>
      </c>
      <c r="M155" s="96"/>
      <c r="N155" s="94" t="s">
        <v>43</v>
      </c>
      <c r="O155" s="94" t="s">
        <v>1192</v>
      </c>
      <c r="P155" s="178" t="s">
        <v>543</v>
      </c>
      <c r="Q155" s="34"/>
    </row>
    <row r="156" spans="1:17" s="107" customFormat="1" ht="12.75" customHeight="1" x14ac:dyDescent="0.2">
      <c r="A156" s="262" t="s">
        <v>1058</v>
      </c>
      <c r="B156" s="261" t="s">
        <v>1055</v>
      </c>
      <c r="C156" s="264"/>
      <c r="D156" s="259"/>
      <c r="E156" s="259"/>
      <c r="F156" s="367">
        <v>40919</v>
      </c>
      <c r="G156" s="95">
        <v>3</v>
      </c>
      <c r="H156" s="295">
        <v>502007</v>
      </c>
      <c r="I156" s="295">
        <v>0</v>
      </c>
      <c r="J156" s="295">
        <v>96383</v>
      </c>
      <c r="K156" s="95" t="s">
        <v>1261</v>
      </c>
      <c r="L156" s="93" t="s">
        <v>448</v>
      </c>
      <c r="M156" s="96"/>
      <c r="N156" s="94" t="s">
        <v>536</v>
      </c>
      <c r="O156" s="93" t="s">
        <v>607</v>
      </c>
      <c r="P156" s="178" t="s">
        <v>543</v>
      </c>
      <c r="Q156" s="34"/>
    </row>
    <row r="157" spans="1:17" s="107" customFormat="1" ht="12.75" customHeight="1" x14ac:dyDescent="0.2">
      <c r="A157" s="262" t="s">
        <v>1060</v>
      </c>
      <c r="B157" s="261" t="s">
        <v>705</v>
      </c>
      <c r="C157" s="264"/>
      <c r="D157" s="259"/>
      <c r="E157" s="259"/>
      <c r="F157" s="367">
        <v>40914</v>
      </c>
      <c r="G157" s="95">
        <v>3</v>
      </c>
      <c r="H157" s="295">
        <v>153481</v>
      </c>
      <c r="I157" s="295">
        <v>77572</v>
      </c>
      <c r="J157" s="295">
        <v>71442</v>
      </c>
      <c r="K157" s="47" t="s">
        <v>1077</v>
      </c>
      <c r="L157" s="93" t="s">
        <v>448</v>
      </c>
      <c r="M157" s="96"/>
      <c r="N157" s="94" t="s">
        <v>584</v>
      </c>
      <c r="O157" s="94" t="s">
        <v>607</v>
      </c>
      <c r="P157" s="178" t="s">
        <v>543</v>
      </c>
      <c r="Q157" s="34"/>
    </row>
    <row r="158" spans="1:17" s="107" customFormat="1" ht="12.75" customHeight="1" x14ac:dyDescent="0.2">
      <c r="A158" s="262" t="s">
        <v>1061</v>
      </c>
      <c r="B158" s="261" t="s">
        <v>952</v>
      </c>
      <c r="C158" s="264"/>
      <c r="D158" s="259"/>
      <c r="E158" s="259"/>
      <c r="F158" s="367">
        <v>40913</v>
      </c>
      <c r="G158" s="95">
        <v>1</v>
      </c>
      <c r="H158" s="295">
        <v>8349</v>
      </c>
      <c r="I158" s="295">
        <v>0</v>
      </c>
      <c r="J158" s="295">
        <v>759</v>
      </c>
      <c r="K158" s="47" t="s">
        <v>1263</v>
      </c>
      <c r="L158" s="93" t="s">
        <v>1194</v>
      </c>
      <c r="M158" s="96"/>
      <c r="N158" s="94" t="s">
        <v>451</v>
      </c>
      <c r="O158" s="94" t="s">
        <v>656</v>
      </c>
      <c r="P158" s="96" t="s">
        <v>546</v>
      </c>
      <c r="Q158" s="34"/>
    </row>
    <row r="159" spans="1:17" s="107" customFormat="1" ht="12.75" customHeight="1" x14ac:dyDescent="0.2">
      <c r="A159" s="262" t="s">
        <v>1062</v>
      </c>
      <c r="B159" s="261" t="s">
        <v>1067</v>
      </c>
      <c r="C159" s="264" t="s">
        <v>891</v>
      </c>
      <c r="E159" s="280"/>
      <c r="F159" s="367">
        <v>40920</v>
      </c>
      <c r="G159" s="94" t="s">
        <v>1306</v>
      </c>
      <c r="H159" s="295">
        <v>0</v>
      </c>
      <c r="I159" s="295">
        <v>0</v>
      </c>
      <c r="J159" s="295">
        <v>0</v>
      </c>
      <c r="K159" s="95" t="s">
        <v>1262</v>
      </c>
      <c r="L159" s="95" t="s">
        <v>448</v>
      </c>
      <c r="M159" s="96"/>
      <c r="N159" s="93" t="s">
        <v>14</v>
      </c>
      <c r="O159" s="95" t="s">
        <v>607</v>
      </c>
      <c r="P159" s="178" t="s">
        <v>543</v>
      </c>
      <c r="Q159" s="34"/>
    </row>
    <row r="160" spans="1:17" s="107" customFormat="1" ht="12.75" customHeight="1" x14ac:dyDescent="0.2">
      <c r="A160" s="262" t="s">
        <v>1064</v>
      </c>
      <c r="B160" s="264" t="s">
        <v>891</v>
      </c>
      <c r="C160" s="264"/>
      <c r="D160" s="259"/>
      <c r="E160" s="259"/>
      <c r="F160" s="367">
        <v>40921</v>
      </c>
      <c r="G160" s="95">
        <v>3</v>
      </c>
      <c r="H160" s="295">
        <v>345430</v>
      </c>
      <c r="I160" s="295">
        <v>0</v>
      </c>
      <c r="J160" s="295">
        <v>92589</v>
      </c>
      <c r="K160" s="95" t="s">
        <v>1078</v>
      </c>
      <c r="L160" s="93" t="s">
        <v>448</v>
      </c>
      <c r="M160" s="96"/>
      <c r="N160" s="93" t="s">
        <v>14</v>
      </c>
      <c r="O160" s="93" t="s">
        <v>607</v>
      </c>
      <c r="P160" s="178" t="s">
        <v>543</v>
      </c>
      <c r="Q160" s="34"/>
    </row>
    <row r="161" spans="1:17" s="107" customFormat="1" ht="12.75" customHeight="1" x14ac:dyDescent="0.2">
      <c r="A161" s="262" t="s">
        <v>1065</v>
      </c>
      <c r="B161" s="34" t="s">
        <v>1068</v>
      </c>
      <c r="F161" s="367">
        <v>40921</v>
      </c>
      <c r="G161" s="94">
        <v>3</v>
      </c>
      <c r="H161" s="296">
        <v>115000</v>
      </c>
      <c r="I161" s="296">
        <v>0</v>
      </c>
      <c r="J161" s="296">
        <v>39520</v>
      </c>
      <c r="K161" s="187" t="s">
        <v>1195</v>
      </c>
      <c r="L161" s="93" t="s">
        <v>448</v>
      </c>
      <c r="N161" s="94" t="s">
        <v>506</v>
      </c>
      <c r="O161" s="94" t="s">
        <v>614</v>
      </c>
      <c r="P161" s="178" t="s">
        <v>543</v>
      </c>
    </row>
    <row r="162" spans="1:17" s="107" customFormat="1" ht="12.75" customHeight="1" x14ac:dyDescent="0.2">
      <c r="A162" s="262" t="s">
        <v>1066</v>
      </c>
      <c r="B162" s="34" t="s">
        <v>920</v>
      </c>
      <c r="F162" s="367">
        <v>40921</v>
      </c>
      <c r="G162" s="94">
        <v>1</v>
      </c>
      <c r="H162" s="296">
        <v>95000</v>
      </c>
      <c r="I162" s="296">
        <v>0</v>
      </c>
      <c r="J162" s="296">
        <v>32909</v>
      </c>
      <c r="K162" s="187" t="s">
        <v>1264</v>
      </c>
      <c r="L162" s="93" t="s">
        <v>447</v>
      </c>
      <c r="N162" s="93" t="s">
        <v>14</v>
      </c>
      <c r="O162" s="93" t="s">
        <v>607</v>
      </c>
      <c r="P162" s="178" t="s">
        <v>543</v>
      </c>
    </row>
    <row r="163" spans="1:17" s="107" customFormat="1" ht="12.75" customHeight="1" x14ac:dyDescent="0.2">
      <c r="A163" s="262" t="s">
        <v>1069</v>
      </c>
      <c r="B163" s="34" t="s">
        <v>1079</v>
      </c>
      <c r="F163" s="367">
        <v>40928</v>
      </c>
      <c r="G163" s="94">
        <v>4</v>
      </c>
      <c r="H163" s="296">
        <v>886725</v>
      </c>
      <c r="I163" s="296">
        <v>582503</v>
      </c>
      <c r="J163" s="296">
        <v>339972</v>
      </c>
      <c r="K163" s="271" t="s">
        <v>1176</v>
      </c>
      <c r="L163" s="93" t="s">
        <v>1080</v>
      </c>
      <c r="N163" s="94" t="s">
        <v>574</v>
      </c>
      <c r="O163" s="94" t="s">
        <v>614</v>
      </c>
      <c r="P163" s="178" t="s">
        <v>543</v>
      </c>
    </row>
    <row r="164" spans="1:17" s="107" customFormat="1" ht="12.75" customHeight="1" x14ac:dyDescent="0.2">
      <c r="A164" s="262" t="s">
        <v>1070</v>
      </c>
      <c r="B164" s="34" t="s">
        <v>1081</v>
      </c>
      <c r="C164" s="34" t="s">
        <v>1150</v>
      </c>
      <c r="F164" s="367">
        <v>40931</v>
      </c>
      <c r="G164" s="94">
        <v>2</v>
      </c>
      <c r="H164" s="296">
        <v>319014</v>
      </c>
      <c r="I164" s="296">
        <v>136721</v>
      </c>
      <c r="J164" s="296">
        <v>116328</v>
      </c>
      <c r="K164" s="187" t="s">
        <v>1196</v>
      </c>
      <c r="L164" s="93" t="s">
        <v>448</v>
      </c>
      <c r="N164" s="94" t="s">
        <v>574</v>
      </c>
      <c r="O164" s="94" t="s">
        <v>614</v>
      </c>
      <c r="P164" s="178" t="s">
        <v>543</v>
      </c>
    </row>
    <row r="165" spans="1:17" s="107" customFormat="1" ht="12.75" customHeight="1" x14ac:dyDescent="0.2">
      <c r="A165" s="262" t="s">
        <v>1071</v>
      </c>
      <c r="B165" s="34" t="s">
        <v>1082</v>
      </c>
      <c r="F165" s="367">
        <v>40934</v>
      </c>
      <c r="G165" s="94">
        <v>3</v>
      </c>
      <c r="H165" s="296">
        <v>336952</v>
      </c>
      <c r="I165" s="296">
        <v>0</v>
      </c>
      <c r="J165" s="296">
        <v>105952</v>
      </c>
      <c r="K165" s="187" t="s">
        <v>1197</v>
      </c>
      <c r="L165" s="93" t="s">
        <v>1083</v>
      </c>
      <c r="N165" s="94" t="s">
        <v>574</v>
      </c>
      <c r="O165" s="94" t="s">
        <v>614</v>
      </c>
      <c r="P165" s="95" t="s">
        <v>542</v>
      </c>
    </row>
    <row r="166" spans="1:17" s="107" customFormat="1" ht="12.75" customHeight="1" x14ac:dyDescent="0.2">
      <c r="A166" s="262" t="s">
        <v>1072</v>
      </c>
      <c r="B166" s="34" t="s">
        <v>1082</v>
      </c>
      <c r="F166" s="367">
        <v>40934</v>
      </c>
      <c r="G166" s="94">
        <v>4</v>
      </c>
      <c r="H166" s="296">
        <v>451131</v>
      </c>
      <c r="I166" s="296">
        <v>0</v>
      </c>
      <c r="J166" s="296">
        <v>143131</v>
      </c>
      <c r="K166" s="187" t="s">
        <v>1197</v>
      </c>
      <c r="L166" s="93" t="s">
        <v>1083</v>
      </c>
      <c r="N166" s="94" t="s">
        <v>574</v>
      </c>
      <c r="O166" s="94" t="s">
        <v>614</v>
      </c>
      <c r="P166" s="95" t="s">
        <v>542</v>
      </c>
    </row>
    <row r="167" spans="1:17" s="232" customFormat="1" ht="12.75" customHeight="1" x14ac:dyDescent="0.2">
      <c r="A167" s="174" t="s">
        <v>1086</v>
      </c>
      <c r="B167" s="34" t="s">
        <v>931</v>
      </c>
      <c r="C167" s="188"/>
      <c r="D167" s="188"/>
      <c r="E167" s="188"/>
      <c r="F167" s="365">
        <v>40877</v>
      </c>
      <c r="G167" s="94">
        <v>1</v>
      </c>
      <c r="H167" s="289">
        <v>209000</v>
      </c>
      <c r="I167" s="297">
        <v>0</v>
      </c>
      <c r="J167" s="291">
        <v>79399</v>
      </c>
      <c r="K167" s="270" t="s">
        <v>1087</v>
      </c>
      <c r="L167" s="178" t="s">
        <v>1088</v>
      </c>
      <c r="M167" s="268" t="s">
        <v>1085</v>
      </c>
      <c r="N167" s="178" t="s">
        <v>47</v>
      </c>
      <c r="O167" s="179" t="s">
        <v>47</v>
      </c>
      <c r="P167" s="178" t="s">
        <v>543</v>
      </c>
      <c r="Q167" s="107"/>
    </row>
    <row r="168" spans="1:17" s="107" customFormat="1" ht="12.75" customHeight="1" x14ac:dyDescent="0.2">
      <c r="A168" s="262" t="s">
        <v>1091</v>
      </c>
      <c r="B168" s="34" t="s">
        <v>1093</v>
      </c>
      <c r="C168" s="34" t="s">
        <v>729</v>
      </c>
      <c r="D168" s="34" t="s">
        <v>725</v>
      </c>
      <c r="F168" s="367">
        <v>40934</v>
      </c>
      <c r="G168" s="94">
        <v>3</v>
      </c>
      <c r="H168" s="296">
        <v>1464727</v>
      </c>
      <c r="I168" s="296">
        <v>600560</v>
      </c>
      <c r="J168" s="296">
        <v>433535</v>
      </c>
      <c r="K168" s="187" t="s">
        <v>1198</v>
      </c>
      <c r="L168" s="131" t="s">
        <v>448</v>
      </c>
      <c r="N168" s="94" t="s">
        <v>584</v>
      </c>
      <c r="O168" s="94" t="s">
        <v>607</v>
      </c>
      <c r="P168" s="178" t="s">
        <v>543</v>
      </c>
    </row>
    <row r="169" spans="1:17" s="107" customFormat="1" ht="12.75" customHeight="1" x14ac:dyDescent="0.2">
      <c r="A169" s="262" t="s">
        <v>1092</v>
      </c>
      <c r="B169" s="34" t="s">
        <v>873</v>
      </c>
      <c r="F169" s="367">
        <v>40934</v>
      </c>
      <c r="G169" s="94">
        <v>2</v>
      </c>
      <c r="H169" s="296">
        <v>572701</v>
      </c>
      <c r="I169" s="296">
        <v>247390</v>
      </c>
      <c r="J169" s="296">
        <v>217630</v>
      </c>
      <c r="K169" s="187" t="s">
        <v>1199</v>
      </c>
      <c r="L169" s="131" t="s">
        <v>448</v>
      </c>
      <c r="N169" s="94" t="s">
        <v>584</v>
      </c>
      <c r="O169" s="94" t="s">
        <v>607</v>
      </c>
      <c r="P169" s="178" t="s">
        <v>543</v>
      </c>
    </row>
    <row r="170" spans="1:17" s="34" customFormat="1" ht="12.75" customHeight="1" x14ac:dyDescent="0.2">
      <c r="A170" s="262" t="s">
        <v>1094</v>
      </c>
      <c r="B170" s="34" t="s">
        <v>671</v>
      </c>
      <c r="F170" s="366">
        <v>40927</v>
      </c>
      <c r="G170" s="94">
        <v>5</v>
      </c>
      <c r="H170" s="296">
        <v>1000000</v>
      </c>
      <c r="I170" s="296">
        <v>0</v>
      </c>
      <c r="J170" s="296">
        <v>342105</v>
      </c>
      <c r="K170" s="187" t="s">
        <v>1096</v>
      </c>
      <c r="L170" s="94" t="s">
        <v>448</v>
      </c>
      <c r="M170" s="187" t="s">
        <v>1095</v>
      </c>
      <c r="N170" s="94" t="s">
        <v>584</v>
      </c>
      <c r="O170" s="94" t="s">
        <v>607</v>
      </c>
      <c r="P170" s="94" t="s">
        <v>543</v>
      </c>
    </row>
    <row r="171" spans="1:17" s="94" customFormat="1" ht="12.75" customHeight="1" x14ac:dyDescent="0.2">
      <c r="A171" s="94" t="s">
        <v>1097</v>
      </c>
      <c r="B171" s="269" t="s">
        <v>819</v>
      </c>
      <c r="C171" s="197"/>
      <c r="D171" s="197"/>
      <c r="E171" s="197"/>
      <c r="F171" s="365">
        <v>40927</v>
      </c>
      <c r="G171" s="95"/>
      <c r="H171" s="295">
        <v>322219</v>
      </c>
      <c r="I171" s="290">
        <v>0</v>
      </c>
      <c r="J171" s="290">
        <v>66490</v>
      </c>
      <c r="K171" s="240" t="s">
        <v>1098</v>
      </c>
      <c r="L171" s="95" t="s">
        <v>1099</v>
      </c>
      <c r="M171" s="95"/>
      <c r="N171" s="95" t="s">
        <v>754</v>
      </c>
      <c r="O171" s="197"/>
      <c r="P171" s="95" t="s">
        <v>543</v>
      </c>
    </row>
    <row r="172" spans="1:17" s="94" customFormat="1" ht="12.75" customHeight="1" x14ac:dyDescent="0.2">
      <c r="A172" s="94" t="s">
        <v>1101</v>
      </c>
      <c r="B172" s="269" t="s">
        <v>931</v>
      </c>
      <c r="C172" s="197"/>
      <c r="D172" s="197"/>
      <c r="E172" s="197"/>
      <c r="F172" s="365">
        <v>40927</v>
      </c>
      <c r="G172" s="95">
        <v>1</v>
      </c>
      <c r="H172" s="295">
        <v>24999</v>
      </c>
      <c r="I172" s="290">
        <v>9772</v>
      </c>
      <c r="J172" s="290">
        <v>12045</v>
      </c>
      <c r="K172" s="240" t="s">
        <v>1104</v>
      </c>
      <c r="L172" s="95" t="s">
        <v>1105</v>
      </c>
      <c r="M172" s="95"/>
      <c r="N172" s="95" t="s">
        <v>700</v>
      </c>
      <c r="O172" s="197" t="s">
        <v>47</v>
      </c>
      <c r="P172" s="95" t="s">
        <v>12</v>
      </c>
    </row>
    <row r="173" spans="1:17" s="94" customFormat="1" ht="12.75" customHeight="1" x14ac:dyDescent="0.2">
      <c r="A173" s="94" t="s">
        <v>1102</v>
      </c>
      <c r="B173" s="269" t="s">
        <v>931</v>
      </c>
      <c r="C173" s="269" t="s">
        <v>1103</v>
      </c>
      <c r="D173" s="197"/>
      <c r="E173" s="197"/>
      <c r="F173" s="365">
        <v>40927</v>
      </c>
      <c r="G173" s="95">
        <v>1</v>
      </c>
      <c r="H173" s="295">
        <v>201250</v>
      </c>
      <c r="I173" s="290">
        <v>0</v>
      </c>
      <c r="J173" s="290">
        <v>69714</v>
      </c>
      <c r="K173" s="240" t="s">
        <v>1106</v>
      </c>
      <c r="L173" s="95" t="s">
        <v>1107</v>
      </c>
      <c r="M173" s="95"/>
      <c r="N173" s="95" t="s">
        <v>700</v>
      </c>
      <c r="O173" s="197" t="s">
        <v>47</v>
      </c>
      <c r="P173" s="95" t="s">
        <v>546</v>
      </c>
    </row>
    <row r="174" spans="1:17" s="94" customFormat="1" ht="12.75" customHeight="1" x14ac:dyDescent="0.2">
      <c r="A174" s="94" t="s">
        <v>1108</v>
      </c>
      <c r="B174" s="269" t="s">
        <v>819</v>
      </c>
      <c r="C174" s="197"/>
      <c r="D174" s="197"/>
      <c r="E174" s="197"/>
      <c r="F174" s="367">
        <v>40935</v>
      </c>
      <c r="G174" s="95">
        <v>3</v>
      </c>
      <c r="H174" s="295">
        <v>28049958</v>
      </c>
      <c r="I174" s="290">
        <v>0</v>
      </c>
      <c r="J174" s="290">
        <v>0</v>
      </c>
      <c r="K174" s="240" t="s">
        <v>1265</v>
      </c>
      <c r="L174" s="95" t="s">
        <v>1266</v>
      </c>
      <c r="M174" s="95"/>
      <c r="N174" s="95" t="s">
        <v>754</v>
      </c>
      <c r="O174" s="197"/>
      <c r="P174" s="95" t="s">
        <v>543</v>
      </c>
    </row>
    <row r="175" spans="1:17" s="94" customFormat="1" ht="12.75" customHeight="1" x14ac:dyDescent="0.2">
      <c r="A175" s="94" t="s">
        <v>1109</v>
      </c>
      <c r="B175" s="269" t="s">
        <v>1110</v>
      </c>
      <c r="C175" s="197"/>
      <c r="D175" s="197"/>
      <c r="E175" s="197"/>
      <c r="F175" s="365">
        <v>40939</v>
      </c>
      <c r="G175" s="95">
        <v>5</v>
      </c>
      <c r="H175" s="295">
        <v>35000</v>
      </c>
      <c r="I175" s="290">
        <v>0</v>
      </c>
      <c r="J175" s="290">
        <v>0</v>
      </c>
      <c r="K175" s="240" t="s">
        <v>1177</v>
      </c>
      <c r="L175" s="95" t="s">
        <v>1111</v>
      </c>
      <c r="M175" s="95"/>
      <c r="N175" s="95" t="s">
        <v>14</v>
      </c>
      <c r="O175" s="131" t="s">
        <v>607</v>
      </c>
      <c r="P175" s="95" t="s">
        <v>542</v>
      </c>
    </row>
    <row r="176" spans="1:17" s="94" customFormat="1" ht="12.75" customHeight="1" x14ac:dyDescent="0.2">
      <c r="A176" s="94" t="s">
        <v>1112</v>
      </c>
      <c r="B176" s="269" t="s">
        <v>1333</v>
      </c>
      <c r="C176" s="197"/>
      <c r="D176" s="197"/>
      <c r="E176" s="197"/>
      <c r="F176" s="365">
        <v>40939</v>
      </c>
      <c r="G176" s="95">
        <v>1</v>
      </c>
      <c r="H176" s="295">
        <v>49998</v>
      </c>
      <c r="I176" s="290">
        <v>19545</v>
      </c>
      <c r="J176" s="290">
        <v>24090</v>
      </c>
      <c r="K176" s="240" t="s">
        <v>1154</v>
      </c>
      <c r="L176" s="95" t="s">
        <v>1155</v>
      </c>
      <c r="M176" s="95"/>
      <c r="N176" s="95" t="s">
        <v>500</v>
      </c>
      <c r="O176" s="197" t="s">
        <v>614</v>
      </c>
      <c r="P176" s="95" t="s">
        <v>546</v>
      </c>
    </row>
    <row r="177" spans="1:17" s="94" customFormat="1" ht="12.75" customHeight="1" x14ac:dyDescent="0.2">
      <c r="A177" s="94" t="s">
        <v>1113</v>
      </c>
      <c r="B177" s="269" t="s">
        <v>738</v>
      </c>
      <c r="C177" s="197"/>
      <c r="D177" s="197"/>
      <c r="E177" s="197"/>
      <c r="F177" s="365">
        <v>40926</v>
      </c>
      <c r="G177" s="95">
        <v>1</v>
      </c>
      <c r="H177" s="295">
        <v>45350</v>
      </c>
      <c r="I177" s="290"/>
      <c r="J177" s="290"/>
      <c r="K177" s="240" t="s">
        <v>1156</v>
      </c>
      <c r="L177" s="95" t="s">
        <v>1157</v>
      </c>
      <c r="M177" s="95"/>
      <c r="N177" s="95" t="s">
        <v>500</v>
      </c>
      <c r="O177" s="197" t="s">
        <v>614</v>
      </c>
      <c r="P177" s="95" t="s">
        <v>546</v>
      </c>
    </row>
    <row r="178" spans="1:17" s="94" customFormat="1" ht="12.75" customHeight="1" x14ac:dyDescent="0.2">
      <c r="A178" s="94" t="s">
        <v>1114</v>
      </c>
      <c r="B178" s="269" t="s">
        <v>1174</v>
      </c>
      <c r="C178" s="269" t="s">
        <v>665</v>
      </c>
      <c r="D178" s="197"/>
      <c r="E178" s="197"/>
      <c r="F178" s="365">
        <v>40892</v>
      </c>
      <c r="G178" s="95">
        <v>2</v>
      </c>
      <c r="H178" s="295">
        <v>365115</v>
      </c>
      <c r="I178" s="290">
        <v>116228</v>
      </c>
      <c r="J178" s="290">
        <v>143551</v>
      </c>
      <c r="K178" s="240" t="s">
        <v>1172</v>
      </c>
      <c r="L178" s="95" t="s">
        <v>454</v>
      </c>
      <c r="M178" s="95"/>
      <c r="N178" s="95" t="s">
        <v>500</v>
      </c>
      <c r="O178" s="197" t="s">
        <v>614</v>
      </c>
      <c r="P178" s="95" t="s">
        <v>12</v>
      </c>
    </row>
    <row r="179" spans="1:17" s="94" customFormat="1" ht="12.75" customHeight="1" x14ac:dyDescent="0.2">
      <c r="A179" s="94" t="s">
        <v>1115</v>
      </c>
      <c r="B179" s="269" t="s">
        <v>1307</v>
      </c>
      <c r="C179" s="269" t="s">
        <v>1174</v>
      </c>
      <c r="D179" s="197"/>
      <c r="E179" s="197"/>
      <c r="F179" s="365">
        <v>40892</v>
      </c>
      <c r="G179" s="95">
        <v>2</v>
      </c>
      <c r="H179" s="295">
        <v>347547</v>
      </c>
      <c r="I179" s="290">
        <v>109440</v>
      </c>
      <c r="J179" s="290">
        <v>135166</v>
      </c>
      <c r="K179" s="240" t="s">
        <v>1175</v>
      </c>
      <c r="L179" s="95" t="s">
        <v>454</v>
      </c>
      <c r="M179" s="95"/>
      <c r="N179" s="95" t="s">
        <v>500</v>
      </c>
      <c r="O179" s="197" t="s">
        <v>614</v>
      </c>
      <c r="P179" s="95" t="s">
        <v>12</v>
      </c>
    </row>
    <row r="180" spans="1:17" s="232" customFormat="1" ht="12.75" customHeight="1" x14ac:dyDescent="0.2">
      <c r="A180" s="262" t="s">
        <v>1116</v>
      </c>
      <c r="B180" s="261" t="s">
        <v>756</v>
      </c>
      <c r="C180" s="116"/>
      <c r="D180" s="116"/>
      <c r="E180" s="116"/>
      <c r="F180" s="365">
        <v>40906</v>
      </c>
      <c r="G180" s="95">
        <v>2</v>
      </c>
      <c r="H180" s="295">
        <v>49986</v>
      </c>
      <c r="I180" s="295">
        <v>0</v>
      </c>
      <c r="J180" s="295">
        <v>17244</v>
      </c>
      <c r="K180" s="95" t="s">
        <v>1231</v>
      </c>
      <c r="L180" s="95" t="s">
        <v>1232</v>
      </c>
      <c r="M180" s="114"/>
      <c r="N180" s="177" t="s">
        <v>547</v>
      </c>
      <c r="O180" s="177" t="s">
        <v>614</v>
      </c>
      <c r="P180" s="94" t="s">
        <v>543</v>
      </c>
      <c r="Q180" s="107"/>
    </row>
    <row r="181" spans="1:17" s="94" customFormat="1" ht="12.75" customHeight="1" x14ac:dyDescent="0.2">
      <c r="A181" s="94" t="s">
        <v>1119</v>
      </c>
      <c r="B181" s="188" t="s">
        <v>1118</v>
      </c>
      <c r="C181" s="272"/>
      <c r="D181" s="272"/>
      <c r="E181" s="272"/>
      <c r="F181" s="365">
        <v>40940</v>
      </c>
      <c r="G181" s="178">
        <v>5</v>
      </c>
      <c r="H181" s="289">
        <v>1366800</v>
      </c>
      <c r="I181" s="290">
        <v>712590</v>
      </c>
      <c r="J181" s="290">
        <v>841595</v>
      </c>
      <c r="K181" s="192" t="s">
        <v>1124</v>
      </c>
      <c r="L181" s="178" t="s">
        <v>1123</v>
      </c>
      <c r="M181" s="178"/>
      <c r="N181" s="178" t="s">
        <v>43</v>
      </c>
      <c r="O181" s="178" t="s">
        <v>43</v>
      </c>
      <c r="P181" s="178" t="s">
        <v>543</v>
      </c>
    </row>
    <row r="182" spans="1:17" s="94" customFormat="1" ht="12.75" customHeight="1" x14ac:dyDescent="0.2">
      <c r="A182" s="94" t="s">
        <v>1120</v>
      </c>
      <c r="B182" s="188" t="s">
        <v>1118</v>
      </c>
      <c r="C182" s="272"/>
      <c r="D182" s="272"/>
      <c r="E182" s="272"/>
      <c r="F182" s="365">
        <v>40940</v>
      </c>
      <c r="G182" s="178">
        <v>5</v>
      </c>
      <c r="H182" s="289">
        <v>718471</v>
      </c>
      <c r="I182" s="290">
        <v>394472</v>
      </c>
      <c r="J182" s="290">
        <v>465887</v>
      </c>
      <c r="K182" s="192" t="s">
        <v>1125</v>
      </c>
      <c r="L182" s="178" t="s">
        <v>1123</v>
      </c>
      <c r="M182" s="178"/>
      <c r="N182" s="178" t="s">
        <v>43</v>
      </c>
      <c r="O182" s="178" t="s">
        <v>43</v>
      </c>
      <c r="P182" s="178" t="s">
        <v>543</v>
      </c>
    </row>
    <row r="183" spans="1:17" s="94" customFormat="1" ht="12.75" customHeight="1" x14ac:dyDescent="0.2">
      <c r="A183" s="94" t="s">
        <v>1121</v>
      </c>
      <c r="B183" s="188" t="s">
        <v>1118</v>
      </c>
      <c r="C183" s="272"/>
      <c r="D183" s="272"/>
      <c r="E183" s="272"/>
      <c r="F183" s="365">
        <v>40940</v>
      </c>
      <c r="G183" s="178">
        <v>5</v>
      </c>
      <c r="H183" s="289">
        <v>718471</v>
      </c>
      <c r="I183" s="290">
        <v>394472</v>
      </c>
      <c r="J183" s="290">
        <v>465887</v>
      </c>
      <c r="K183" s="192" t="s">
        <v>1126</v>
      </c>
      <c r="L183" s="178" t="s">
        <v>1123</v>
      </c>
      <c r="M183" s="178"/>
      <c r="N183" s="178" t="s">
        <v>43</v>
      </c>
      <c r="O183" s="178" t="s">
        <v>43</v>
      </c>
      <c r="P183" s="178" t="s">
        <v>543</v>
      </c>
    </row>
    <row r="184" spans="1:17" s="94" customFormat="1" ht="12.75" customHeight="1" x14ac:dyDescent="0.2">
      <c r="A184" s="94" t="s">
        <v>1122</v>
      </c>
      <c r="B184" s="188" t="s">
        <v>1117</v>
      </c>
      <c r="C184" s="272"/>
      <c r="D184" s="272"/>
      <c r="E184" s="272"/>
      <c r="F184" s="365">
        <v>40940</v>
      </c>
      <c r="G184" s="178">
        <v>5</v>
      </c>
      <c r="H184" s="289">
        <v>1472539</v>
      </c>
      <c r="I184" s="290">
        <v>427906</v>
      </c>
      <c r="J184" s="290">
        <v>505286</v>
      </c>
      <c r="K184" s="192" t="s">
        <v>1127</v>
      </c>
      <c r="L184" s="178" t="s">
        <v>1123</v>
      </c>
      <c r="M184" s="178"/>
      <c r="N184" s="178" t="s">
        <v>1200</v>
      </c>
      <c r="O184" s="272"/>
      <c r="P184" s="178" t="s">
        <v>543</v>
      </c>
    </row>
    <row r="185" spans="1:17" s="178" customFormat="1" ht="12.75" customHeight="1" x14ac:dyDescent="0.2">
      <c r="A185" s="94" t="s">
        <v>1128</v>
      </c>
      <c r="B185" s="195" t="s">
        <v>1034</v>
      </c>
      <c r="C185" s="178" t="s">
        <v>1149</v>
      </c>
      <c r="E185" s="272"/>
      <c r="F185" s="365">
        <v>40940</v>
      </c>
      <c r="G185" s="178">
        <v>4</v>
      </c>
      <c r="H185" s="291">
        <v>1471681</v>
      </c>
      <c r="I185" s="291">
        <v>0</v>
      </c>
      <c r="J185" s="291">
        <v>309216</v>
      </c>
      <c r="K185" s="273" t="s">
        <v>1158</v>
      </c>
      <c r="L185" s="178" t="s">
        <v>448</v>
      </c>
      <c r="M185" s="35"/>
      <c r="N185" s="178" t="s">
        <v>547</v>
      </c>
      <c r="O185" s="178" t="s">
        <v>614</v>
      </c>
      <c r="P185" s="178" t="s">
        <v>543</v>
      </c>
    </row>
    <row r="186" spans="1:17" s="178" customFormat="1" ht="12.75" customHeight="1" x14ac:dyDescent="0.2">
      <c r="A186" s="94" t="s">
        <v>1129</v>
      </c>
      <c r="B186" s="188" t="s">
        <v>864</v>
      </c>
      <c r="C186" s="315"/>
      <c r="D186" s="315"/>
      <c r="E186" s="315"/>
      <c r="F186" s="365">
        <v>40942</v>
      </c>
      <c r="G186" s="178">
        <v>1</v>
      </c>
      <c r="H186" s="289">
        <v>5000</v>
      </c>
      <c r="I186" s="289">
        <v>6225</v>
      </c>
      <c r="J186" s="289">
        <v>3888</v>
      </c>
      <c r="K186" s="273" t="s">
        <v>1139</v>
      </c>
      <c r="L186" s="178" t="s">
        <v>1132</v>
      </c>
      <c r="M186" s="35"/>
      <c r="N186" s="272" t="s">
        <v>536</v>
      </c>
      <c r="O186" s="178" t="s">
        <v>607</v>
      </c>
      <c r="P186" s="178" t="s">
        <v>12</v>
      </c>
    </row>
    <row r="187" spans="1:17" s="271" customFormat="1" ht="12.75" customHeight="1" x14ac:dyDescent="0.2">
      <c r="A187" s="94" t="s">
        <v>1130</v>
      </c>
      <c r="B187" s="188" t="s">
        <v>612</v>
      </c>
      <c r="C187" s="188"/>
      <c r="D187" s="188"/>
      <c r="E187" s="188"/>
      <c r="F187" s="365">
        <v>40945</v>
      </c>
      <c r="G187" s="178">
        <v>4</v>
      </c>
      <c r="H187" s="289">
        <v>1467635</v>
      </c>
      <c r="I187" s="289">
        <v>0</v>
      </c>
      <c r="J187" s="289">
        <v>469458</v>
      </c>
      <c r="K187" s="192" t="s">
        <v>1201</v>
      </c>
      <c r="L187" s="178" t="s">
        <v>1131</v>
      </c>
      <c r="M187" s="178"/>
      <c r="N187" s="178" t="s">
        <v>574</v>
      </c>
      <c r="O187" s="178" t="s">
        <v>614</v>
      </c>
      <c r="P187" s="178" t="s">
        <v>543</v>
      </c>
    </row>
    <row r="188" spans="1:17" s="271" customFormat="1" ht="12.75" customHeight="1" x14ac:dyDescent="0.2">
      <c r="A188" s="94" t="s">
        <v>1133</v>
      </c>
      <c r="B188" s="188" t="s">
        <v>1136</v>
      </c>
      <c r="C188" s="188"/>
      <c r="D188" s="188"/>
      <c r="E188" s="188"/>
      <c r="F188" s="365">
        <v>40942</v>
      </c>
      <c r="G188" s="178">
        <v>4</v>
      </c>
      <c r="H188" s="289">
        <v>151060</v>
      </c>
      <c r="I188" s="289">
        <v>0</v>
      </c>
      <c r="J188" s="289">
        <v>31171</v>
      </c>
      <c r="K188" s="192" t="s">
        <v>1267</v>
      </c>
      <c r="L188" s="178" t="s">
        <v>448</v>
      </c>
      <c r="M188" s="178"/>
      <c r="N188" s="178" t="s">
        <v>58</v>
      </c>
      <c r="O188" s="178" t="s">
        <v>656</v>
      </c>
      <c r="P188" s="178" t="s">
        <v>543</v>
      </c>
    </row>
    <row r="189" spans="1:17" s="271" customFormat="1" ht="12.75" customHeight="1" x14ac:dyDescent="0.2">
      <c r="A189" s="94" t="s">
        <v>1134</v>
      </c>
      <c r="B189" s="188" t="s">
        <v>850</v>
      </c>
      <c r="C189" s="188" t="s">
        <v>848</v>
      </c>
      <c r="D189" s="188"/>
      <c r="E189" s="188"/>
      <c r="F189" s="365">
        <v>40942</v>
      </c>
      <c r="G189" s="178">
        <v>3</v>
      </c>
      <c r="H189" s="289">
        <v>1936404</v>
      </c>
      <c r="I189" s="289">
        <v>736557</v>
      </c>
      <c r="J189" s="289">
        <v>752932</v>
      </c>
      <c r="K189" s="192" t="s">
        <v>1268</v>
      </c>
      <c r="L189" s="178" t="s">
        <v>1131</v>
      </c>
      <c r="M189" s="178"/>
      <c r="N189" s="178" t="s">
        <v>451</v>
      </c>
      <c r="O189" s="178" t="s">
        <v>656</v>
      </c>
      <c r="P189" s="178" t="s">
        <v>543</v>
      </c>
    </row>
    <row r="190" spans="1:17" s="271" customFormat="1" ht="12.75" customHeight="1" x14ac:dyDescent="0.2">
      <c r="A190" s="94" t="s">
        <v>1135</v>
      </c>
      <c r="B190" s="188" t="s">
        <v>1067</v>
      </c>
      <c r="C190" s="188"/>
      <c r="D190" s="188"/>
      <c r="E190" s="188"/>
      <c r="F190" s="365">
        <v>40945</v>
      </c>
      <c r="G190" s="178">
        <v>5</v>
      </c>
      <c r="H190" s="289">
        <v>1886601</v>
      </c>
      <c r="I190" s="289">
        <v>445743</v>
      </c>
      <c r="J190" s="289">
        <v>713269</v>
      </c>
      <c r="K190" s="192" t="s">
        <v>1269</v>
      </c>
      <c r="L190" s="178" t="s">
        <v>1131</v>
      </c>
      <c r="M190" s="178"/>
      <c r="N190" s="94" t="s">
        <v>1270</v>
      </c>
      <c r="O190" s="94" t="s">
        <v>607</v>
      </c>
      <c r="P190" s="178" t="s">
        <v>543</v>
      </c>
    </row>
    <row r="191" spans="1:17" s="271" customFormat="1" ht="12.75" customHeight="1" x14ac:dyDescent="0.2">
      <c r="A191" s="94" t="s">
        <v>1140</v>
      </c>
      <c r="B191" s="271" t="s">
        <v>831</v>
      </c>
      <c r="F191" s="366">
        <v>40954</v>
      </c>
      <c r="G191" s="94">
        <v>3</v>
      </c>
      <c r="H191" s="293">
        <v>370468</v>
      </c>
      <c r="I191" s="293">
        <v>249200</v>
      </c>
      <c r="J191" s="293">
        <v>187827</v>
      </c>
      <c r="K191" s="274" t="s">
        <v>1271</v>
      </c>
      <c r="L191" s="178" t="s">
        <v>448</v>
      </c>
      <c r="N191" s="178" t="s">
        <v>451</v>
      </c>
      <c r="O191" s="178" t="s">
        <v>656</v>
      </c>
      <c r="P191" s="178" t="s">
        <v>543</v>
      </c>
    </row>
    <row r="192" spans="1:17" s="271" customFormat="1" ht="12.75" customHeight="1" x14ac:dyDescent="0.2">
      <c r="A192" s="94" t="s">
        <v>1142</v>
      </c>
      <c r="B192" s="271" t="s">
        <v>1141</v>
      </c>
      <c r="C192" s="271" t="s">
        <v>1143</v>
      </c>
      <c r="F192" s="366">
        <v>40954</v>
      </c>
      <c r="G192" s="94">
        <v>3</v>
      </c>
      <c r="H192" s="293">
        <v>236660</v>
      </c>
      <c r="I192" s="293">
        <v>0</v>
      </c>
      <c r="J192" s="293">
        <v>65227</v>
      </c>
      <c r="K192" s="274" t="s">
        <v>1144</v>
      </c>
      <c r="L192" s="178" t="s">
        <v>448</v>
      </c>
      <c r="N192" s="94" t="s">
        <v>575</v>
      </c>
      <c r="O192" s="94" t="s">
        <v>614</v>
      </c>
      <c r="P192" s="178" t="s">
        <v>543</v>
      </c>
    </row>
    <row r="193" spans="1:16" s="271" customFormat="1" ht="12.75" customHeight="1" x14ac:dyDescent="0.2">
      <c r="A193" s="94" t="s">
        <v>1145</v>
      </c>
      <c r="B193" s="271" t="s">
        <v>931</v>
      </c>
      <c r="C193" s="271" t="s">
        <v>1146</v>
      </c>
      <c r="F193" s="366">
        <v>40954</v>
      </c>
      <c r="G193" s="94">
        <v>1</v>
      </c>
      <c r="H193" s="293">
        <v>206030</v>
      </c>
      <c r="I193" s="293">
        <v>80539</v>
      </c>
      <c r="J193" s="293">
        <v>99269</v>
      </c>
      <c r="K193" s="274" t="s">
        <v>1147</v>
      </c>
      <c r="L193" s="178" t="s">
        <v>1148</v>
      </c>
      <c r="N193" s="94" t="s">
        <v>700</v>
      </c>
      <c r="O193" s="94" t="s">
        <v>47</v>
      </c>
      <c r="P193" s="94" t="s">
        <v>12</v>
      </c>
    </row>
    <row r="194" spans="1:16" s="271" customFormat="1" ht="12.75" customHeight="1" x14ac:dyDescent="0.2">
      <c r="A194" s="94" t="s">
        <v>1151</v>
      </c>
      <c r="B194" s="271" t="s">
        <v>770</v>
      </c>
      <c r="C194" s="271" t="s">
        <v>1152</v>
      </c>
      <c r="F194" s="366">
        <v>40945</v>
      </c>
      <c r="G194" s="94">
        <v>1</v>
      </c>
      <c r="H194" s="293">
        <v>100000</v>
      </c>
      <c r="I194" s="293">
        <v>0</v>
      </c>
      <c r="J194" s="293">
        <v>29112</v>
      </c>
      <c r="K194" s="274" t="s">
        <v>1184</v>
      </c>
      <c r="L194" s="178" t="s">
        <v>448</v>
      </c>
      <c r="N194" s="94" t="s">
        <v>547</v>
      </c>
      <c r="O194" s="272" t="s">
        <v>614</v>
      </c>
      <c r="P194" s="178" t="s">
        <v>543</v>
      </c>
    </row>
    <row r="195" spans="1:16" s="271" customFormat="1" ht="12.75" customHeight="1" x14ac:dyDescent="0.2">
      <c r="A195" s="94" t="s">
        <v>1160</v>
      </c>
      <c r="B195" s="271" t="s">
        <v>1159</v>
      </c>
      <c r="F195" s="366">
        <v>40946</v>
      </c>
      <c r="G195" s="94">
        <v>1</v>
      </c>
      <c r="H195" s="293">
        <v>5000</v>
      </c>
      <c r="I195" s="293">
        <v>2650</v>
      </c>
      <c r="J195" s="293">
        <v>0</v>
      </c>
      <c r="K195" s="274" t="s">
        <v>1161</v>
      </c>
      <c r="L195" s="94" t="s">
        <v>957</v>
      </c>
      <c r="N195" s="94" t="s">
        <v>584</v>
      </c>
      <c r="O195" s="94" t="s">
        <v>607</v>
      </c>
      <c r="P195" s="178" t="s">
        <v>543</v>
      </c>
    </row>
    <row r="196" spans="1:16" s="271" customFormat="1" ht="12.75" customHeight="1" x14ac:dyDescent="0.2">
      <c r="A196" s="94" t="s">
        <v>1162</v>
      </c>
      <c r="B196" s="271" t="s">
        <v>961</v>
      </c>
      <c r="F196" s="366">
        <v>40946</v>
      </c>
      <c r="G196" s="94">
        <v>1</v>
      </c>
      <c r="H196" s="293">
        <v>4901</v>
      </c>
      <c r="I196" s="293">
        <v>1916</v>
      </c>
      <c r="J196" s="293">
        <v>446</v>
      </c>
      <c r="K196" s="274" t="s">
        <v>1164</v>
      </c>
      <c r="L196" s="271" t="s">
        <v>1163</v>
      </c>
      <c r="N196" s="94" t="s">
        <v>584</v>
      </c>
      <c r="O196" s="94" t="s">
        <v>607</v>
      </c>
      <c r="P196" s="94" t="s">
        <v>546</v>
      </c>
    </row>
    <row r="197" spans="1:16" s="271" customFormat="1" ht="12.75" customHeight="1" x14ac:dyDescent="0.2">
      <c r="A197" s="174" t="s">
        <v>1165</v>
      </c>
      <c r="B197" s="176" t="s">
        <v>952</v>
      </c>
      <c r="C197" s="316"/>
      <c r="D197" s="316"/>
      <c r="E197" s="316"/>
      <c r="F197" s="366">
        <v>40947</v>
      </c>
      <c r="G197" s="178">
        <v>4</v>
      </c>
      <c r="H197" s="289">
        <v>502583</v>
      </c>
      <c r="I197" s="289">
        <v>0</v>
      </c>
      <c r="J197" s="289">
        <v>137914</v>
      </c>
      <c r="K197" s="273" t="s">
        <v>1272</v>
      </c>
      <c r="L197" s="178" t="s">
        <v>1131</v>
      </c>
      <c r="M197" s="35"/>
      <c r="N197" s="178" t="s">
        <v>451</v>
      </c>
      <c r="O197" s="178" t="s">
        <v>656</v>
      </c>
      <c r="P197" s="178" t="s">
        <v>543</v>
      </c>
    </row>
    <row r="198" spans="1:16" s="271" customFormat="1" ht="12.75" customHeight="1" x14ac:dyDescent="0.2">
      <c r="A198" s="174" t="s">
        <v>1166</v>
      </c>
      <c r="B198" s="176" t="s">
        <v>952</v>
      </c>
      <c r="C198" s="316"/>
      <c r="D198" s="316"/>
      <c r="E198" s="316"/>
      <c r="F198" s="367">
        <v>40966</v>
      </c>
      <c r="G198" s="178">
        <v>3</v>
      </c>
      <c r="H198" s="289">
        <v>357891</v>
      </c>
      <c r="I198" s="289">
        <v>0</v>
      </c>
      <c r="J198" s="289">
        <v>106745</v>
      </c>
      <c r="K198" s="273" t="s">
        <v>1273</v>
      </c>
      <c r="L198" s="178" t="s">
        <v>1131</v>
      </c>
      <c r="M198" s="35"/>
      <c r="N198" s="178" t="s">
        <v>451</v>
      </c>
      <c r="O198" s="178" t="s">
        <v>656</v>
      </c>
      <c r="P198" s="178" t="s">
        <v>543</v>
      </c>
    </row>
    <row r="199" spans="1:16" s="271" customFormat="1" ht="12.75" customHeight="1" x14ac:dyDescent="0.2">
      <c r="A199" s="174" t="s">
        <v>1167</v>
      </c>
      <c r="B199" s="176" t="s">
        <v>952</v>
      </c>
      <c r="C199" s="316"/>
      <c r="D199" s="316"/>
      <c r="E199" s="316"/>
      <c r="F199" s="366">
        <v>40955</v>
      </c>
      <c r="G199" s="178">
        <v>2</v>
      </c>
      <c r="H199" s="289">
        <v>140184</v>
      </c>
      <c r="I199" s="289">
        <v>0</v>
      </c>
      <c r="J199" s="289">
        <v>40184</v>
      </c>
      <c r="K199" s="273" t="s">
        <v>1274</v>
      </c>
      <c r="L199" s="178" t="s">
        <v>1131</v>
      </c>
      <c r="M199" s="35"/>
      <c r="N199" s="178" t="s">
        <v>451</v>
      </c>
      <c r="O199" s="178" t="s">
        <v>656</v>
      </c>
      <c r="P199" s="178" t="s">
        <v>543</v>
      </c>
    </row>
    <row r="200" spans="1:16" s="271" customFormat="1" ht="12.75" customHeight="1" x14ac:dyDescent="0.2">
      <c r="A200" s="174" t="s">
        <v>1168</v>
      </c>
      <c r="B200" s="176" t="s">
        <v>1169</v>
      </c>
      <c r="F200" s="366">
        <v>40954</v>
      </c>
      <c r="G200" s="94">
        <v>3</v>
      </c>
      <c r="H200" s="293">
        <v>406824</v>
      </c>
      <c r="I200" s="293">
        <v>0</v>
      </c>
      <c r="J200" s="293">
        <v>122099</v>
      </c>
      <c r="K200" s="274" t="s">
        <v>1275</v>
      </c>
      <c r="L200" s="178" t="s">
        <v>448</v>
      </c>
      <c r="N200" s="178" t="s">
        <v>451</v>
      </c>
      <c r="O200" s="178" t="s">
        <v>656</v>
      </c>
      <c r="P200" s="178" t="s">
        <v>543</v>
      </c>
    </row>
    <row r="201" spans="1:16" s="271" customFormat="1" ht="12.75" customHeight="1" x14ac:dyDescent="0.2">
      <c r="A201" s="174" t="s">
        <v>1170</v>
      </c>
      <c r="B201" s="271" t="s">
        <v>782</v>
      </c>
      <c r="F201" s="365">
        <v>40954</v>
      </c>
      <c r="G201" s="94">
        <v>3</v>
      </c>
      <c r="H201" s="293">
        <v>283576</v>
      </c>
      <c r="I201" s="293">
        <v>0</v>
      </c>
      <c r="J201" s="293">
        <v>72375</v>
      </c>
      <c r="K201" s="274" t="s">
        <v>1276</v>
      </c>
      <c r="L201" s="178" t="s">
        <v>448</v>
      </c>
      <c r="N201" s="94" t="s">
        <v>575</v>
      </c>
      <c r="O201" s="94" t="s">
        <v>614</v>
      </c>
      <c r="P201" s="178" t="s">
        <v>543</v>
      </c>
    </row>
    <row r="202" spans="1:16" s="271" customFormat="1" ht="12.75" customHeight="1" x14ac:dyDescent="0.2">
      <c r="A202" s="174" t="s">
        <v>1171</v>
      </c>
      <c r="B202" s="271" t="s">
        <v>822</v>
      </c>
      <c r="F202" s="365">
        <v>40955</v>
      </c>
      <c r="G202" s="94">
        <v>3</v>
      </c>
      <c r="H202" s="293">
        <v>201577</v>
      </c>
      <c r="I202" s="293">
        <v>0</v>
      </c>
      <c r="J202" s="293">
        <v>69242</v>
      </c>
      <c r="K202" s="274" t="s">
        <v>857</v>
      </c>
      <c r="L202" s="178" t="s">
        <v>448</v>
      </c>
      <c r="N202" s="94" t="s">
        <v>14</v>
      </c>
      <c r="O202" s="94" t="s">
        <v>607</v>
      </c>
      <c r="P202" s="178" t="s">
        <v>543</v>
      </c>
    </row>
    <row r="203" spans="1:16" s="271" customFormat="1" ht="12.75" customHeight="1" x14ac:dyDescent="0.2">
      <c r="A203" s="174" t="s">
        <v>1179</v>
      </c>
      <c r="B203" s="271" t="s">
        <v>1159</v>
      </c>
      <c r="C203" s="271" t="s">
        <v>1152</v>
      </c>
      <c r="F203" s="365">
        <v>40954</v>
      </c>
      <c r="G203" s="94">
        <v>3</v>
      </c>
      <c r="H203" s="293">
        <v>299443</v>
      </c>
      <c r="I203" s="293">
        <v>0</v>
      </c>
      <c r="J203" s="293">
        <v>102869</v>
      </c>
      <c r="K203" s="274" t="s">
        <v>1277</v>
      </c>
      <c r="L203" s="178" t="s">
        <v>448</v>
      </c>
      <c r="N203" s="94" t="s">
        <v>584</v>
      </c>
      <c r="O203" s="94" t="s">
        <v>607</v>
      </c>
      <c r="P203" s="178" t="s">
        <v>543</v>
      </c>
    </row>
    <row r="204" spans="1:16" s="271" customFormat="1" ht="12.75" customHeight="1" x14ac:dyDescent="0.2">
      <c r="A204" s="174" t="s">
        <v>1180</v>
      </c>
      <c r="B204" s="271" t="s">
        <v>688</v>
      </c>
      <c r="F204" s="365">
        <v>40954</v>
      </c>
      <c r="G204" s="94">
        <v>3</v>
      </c>
      <c r="H204" s="293">
        <v>662233</v>
      </c>
      <c r="I204" s="293">
        <v>140555</v>
      </c>
      <c r="J204" s="293">
        <v>213445</v>
      </c>
      <c r="K204" s="274" t="s">
        <v>1278</v>
      </c>
      <c r="L204" s="178" t="s">
        <v>448</v>
      </c>
      <c r="N204" s="94" t="s">
        <v>500</v>
      </c>
      <c r="O204" s="272" t="s">
        <v>614</v>
      </c>
      <c r="P204" s="178" t="s">
        <v>543</v>
      </c>
    </row>
    <row r="205" spans="1:16" s="271" customFormat="1" ht="12.75" customHeight="1" x14ac:dyDescent="0.2">
      <c r="A205" s="174" t="s">
        <v>1183</v>
      </c>
      <c r="B205" s="271" t="s">
        <v>770</v>
      </c>
      <c r="F205" s="366">
        <v>40956</v>
      </c>
      <c r="G205" s="94">
        <v>3</v>
      </c>
      <c r="H205" s="293">
        <v>300000</v>
      </c>
      <c r="I205" s="293">
        <v>0</v>
      </c>
      <c r="J205" s="293">
        <v>78021</v>
      </c>
      <c r="K205" s="274" t="s">
        <v>1204</v>
      </c>
      <c r="L205" s="178" t="s">
        <v>448</v>
      </c>
      <c r="N205" s="94" t="s">
        <v>547</v>
      </c>
      <c r="O205" s="272" t="s">
        <v>614</v>
      </c>
      <c r="P205" s="178" t="s">
        <v>543</v>
      </c>
    </row>
    <row r="206" spans="1:16" s="271" customFormat="1" ht="12.75" customHeight="1" x14ac:dyDescent="0.2">
      <c r="A206" s="174" t="s">
        <v>1181</v>
      </c>
      <c r="B206" s="271" t="s">
        <v>770</v>
      </c>
      <c r="F206" s="364" t="s">
        <v>1218</v>
      </c>
      <c r="G206" s="94"/>
      <c r="H206" s="293"/>
      <c r="I206" s="293">
        <v>0</v>
      </c>
      <c r="J206" s="293"/>
      <c r="K206" s="274" t="s">
        <v>1205</v>
      </c>
      <c r="L206" s="178" t="s">
        <v>448</v>
      </c>
      <c r="N206" s="94" t="s">
        <v>547</v>
      </c>
      <c r="O206" s="272" t="s">
        <v>614</v>
      </c>
      <c r="P206" s="178" t="s">
        <v>543</v>
      </c>
    </row>
    <row r="207" spans="1:16" s="271" customFormat="1" ht="12.75" customHeight="1" x14ac:dyDescent="0.2">
      <c r="A207" s="174" t="s">
        <v>1182</v>
      </c>
      <c r="B207" s="271" t="s">
        <v>922</v>
      </c>
      <c r="F207" s="366">
        <v>40956</v>
      </c>
      <c r="G207" s="94">
        <v>3</v>
      </c>
      <c r="H207" s="293">
        <v>333510</v>
      </c>
      <c r="I207" s="293">
        <v>0</v>
      </c>
      <c r="J207" s="293">
        <v>89524</v>
      </c>
      <c r="K207" s="274" t="s">
        <v>1279</v>
      </c>
      <c r="L207" s="178" t="s">
        <v>448</v>
      </c>
      <c r="N207" s="94" t="s">
        <v>14</v>
      </c>
      <c r="O207" s="94" t="s">
        <v>607</v>
      </c>
      <c r="P207" s="178" t="s">
        <v>543</v>
      </c>
    </row>
    <row r="208" spans="1:16" s="271" customFormat="1" ht="12.75" customHeight="1" x14ac:dyDescent="0.2">
      <c r="A208" s="174" t="s">
        <v>1185</v>
      </c>
      <c r="B208" s="271" t="s">
        <v>638</v>
      </c>
      <c r="F208" s="366">
        <v>40954</v>
      </c>
      <c r="G208" s="94">
        <v>3</v>
      </c>
      <c r="H208" s="293">
        <v>407812</v>
      </c>
      <c r="I208" s="293">
        <v>0</v>
      </c>
      <c r="J208" s="293">
        <v>124753</v>
      </c>
      <c r="K208" s="274" t="s">
        <v>691</v>
      </c>
      <c r="L208" s="178" t="s">
        <v>448</v>
      </c>
      <c r="N208" s="178" t="s">
        <v>613</v>
      </c>
      <c r="O208" s="272" t="s">
        <v>614</v>
      </c>
      <c r="P208" s="178" t="s">
        <v>543</v>
      </c>
    </row>
    <row r="209" spans="1:237" s="271" customFormat="1" ht="12.75" customHeight="1" x14ac:dyDescent="0.2">
      <c r="A209" s="174" t="s">
        <v>1186</v>
      </c>
      <c r="B209" s="271" t="s">
        <v>705</v>
      </c>
      <c r="F209" s="365">
        <v>40952</v>
      </c>
      <c r="G209" s="94">
        <v>4</v>
      </c>
      <c r="H209" s="293">
        <v>527308</v>
      </c>
      <c r="I209" s="293">
        <v>0</v>
      </c>
      <c r="J209" s="293">
        <v>163668</v>
      </c>
      <c r="K209" s="274" t="s">
        <v>1202</v>
      </c>
      <c r="L209" s="178" t="s">
        <v>447</v>
      </c>
      <c r="N209" s="94" t="s">
        <v>584</v>
      </c>
      <c r="O209" s="94" t="s">
        <v>607</v>
      </c>
      <c r="P209" s="178" t="s">
        <v>543</v>
      </c>
    </row>
    <row r="210" spans="1:237" s="271" customFormat="1" ht="12.75" customHeight="1" x14ac:dyDescent="0.2">
      <c r="A210" s="174" t="s">
        <v>1187</v>
      </c>
      <c r="B210" s="271" t="s">
        <v>709</v>
      </c>
      <c r="F210" s="366">
        <v>40954</v>
      </c>
      <c r="G210" s="94">
        <v>3</v>
      </c>
      <c r="H210" s="293">
        <v>122265</v>
      </c>
      <c r="I210" s="293">
        <v>52982</v>
      </c>
      <c r="J210" s="293">
        <v>33623</v>
      </c>
      <c r="K210" s="274" t="s">
        <v>1206</v>
      </c>
      <c r="L210" s="178" t="s">
        <v>1222</v>
      </c>
      <c r="M210" s="94" t="s">
        <v>731</v>
      </c>
      <c r="N210" s="178" t="s">
        <v>613</v>
      </c>
      <c r="O210" s="272" t="s">
        <v>614</v>
      </c>
      <c r="P210" s="178" t="s">
        <v>12</v>
      </c>
    </row>
    <row r="211" spans="1:237" s="271" customFormat="1" ht="12.75" customHeight="1" x14ac:dyDescent="0.2">
      <c r="A211" s="174" t="s">
        <v>1188</v>
      </c>
      <c r="B211" s="271" t="s">
        <v>983</v>
      </c>
      <c r="F211" s="365">
        <v>40968</v>
      </c>
      <c r="G211" s="94">
        <v>2</v>
      </c>
      <c r="H211" s="293">
        <v>31934</v>
      </c>
      <c r="I211" s="293">
        <v>7025</v>
      </c>
      <c r="J211" s="293">
        <v>13412</v>
      </c>
      <c r="K211" s="274" t="s">
        <v>1280</v>
      </c>
      <c r="L211" s="178" t="s">
        <v>448</v>
      </c>
      <c r="N211" s="178" t="s">
        <v>449</v>
      </c>
      <c r="O211" s="178" t="s">
        <v>614</v>
      </c>
      <c r="P211" s="178" t="s">
        <v>543</v>
      </c>
    </row>
    <row r="212" spans="1:237" s="178" customFormat="1" ht="12.75" customHeight="1" x14ac:dyDescent="0.2">
      <c r="A212" s="94" t="s">
        <v>1189</v>
      </c>
      <c r="B212" s="195" t="s">
        <v>1034</v>
      </c>
      <c r="F212" s="365">
        <v>40956</v>
      </c>
      <c r="G212" s="178">
        <v>3</v>
      </c>
      <c r="H212" s="291">
        <v>330075</v>
      </c>
      <c r="I212" s="291">
        <v>0</v>
      </c>
      <c r="J212" s="291">
        <v>96689</v>
      </c>
      <c r="K212" s="273" t="s">
        <v>1281</v>
      </c>
      <c r="L212" s="178" t="s">
        <v>448</v>
      </c>
      <c r="M212" s="35"/>
      <c r="N212" s="178" t="s">
        <v>547</v>
      </c>
      <c r="O212" s="178" t="s">
        <v>614</v>
      </c>
      <c r="P212" s="178" t="s">
        <v>543</v>
      </c>
    </row>
    <row r="213" spans="1:237" s="271" customFormat="1" ht="12.75" customHeight="1" x14ac:dyDescent="0.2">
      <c r="A213" s="174" t="s">
        <v>1190</v>
      </c>
      <c r="B213" s="271" t="s">
        <v>1207</v>
      </c>
      <c r="F213" s="366">
        <v>40535</v>
      </c>
      <c r="G213" s="94">
        <v>2</v>
      </c>
      <c r="H213" s="293">
        <v>40740</v>
      </c>
      <c r="I213" s="293">
        <v>0</v>
      </c>
      <c r="J213" s="293">
        <v>0</v>
      </c>
      <c r="K213" s="274" t="s">
        <v>1209</v>
      </c>
      <c r="L213" s="178" t="s">
        <v>1208</v>
      </c>
      <c r="N213" s="94" t="s">
        <v>574</v>
      </c>
      <c r="O213" s="94" t="s">
        <v>614</v>
      </c>
      <c r="P213" s="94" t="s">
        <v>546</v>
      </c>
    </row>
    <row r="214" spans="1:237" s="271" customFormat="1" ht="12.75" customHeight="1" x14ac:dyDescent="0.2">
      <c r="A214" s="174" t="s">
        <v>1210</v>
      </c>
      <c r="B214" s="271" t="s">
        <v>1211</v>
      </c>
      <c r="F214" s="366">
        <v>40955</v>
      </c>
      <c r="G214" s="94">
        <v>1</v>
      </c>
      <c r="H214" s="293">
        <v>2000</v>
      </c>
      <c r="I214" s="293">
        <v>0</v>
      </c>
      <c r="J214" s="293">
        <v>0</v>
      </c>
      <c r="K214" s="274" t="s">
        <v>1212</v>
      </c>
      <c r="L214" s="178" t="s">
        <v>1214</v>
      </c>
      <c r="M214" s="187" t="s">
        <v>1213</v>
      </c>
      <c r="N214" s="94" t="s">
        <v>500</v>
      </c>
      <c r="O214" s="94" t="s">
        <v>614</v>
      </c>
      <c r="P214" s="94" t="s">
        <v>12</v>
      </c>
    </row>
    <row r="215" spans="1:237" s="271" customFormat="1" ht="12.75" customHeight="1" x14ac:dyDescent="0.2">
      <c r="A215" s="174" t="s">
        <v>1215</v>
      </c>
      <c r="B215" s="271" t="s">
        <v>922</v>
      </c>
      <c r="F215" s="366">
        <v>40956</v>
      </c>
      <c r="G215" s="94">
        <v>3</v>
      </c>
      <c r="H215" s="293">
        <v>61837</v>
      </c>
      <c r="I215" s="293">
        <v>0</v>
      </c>
      <c r="J215" s="293">
        <v>21243</v>
      </c>
      <c r="K215" s="274" t="s">
        <v>1284</v>
      </c>
      <c r="L215" s="178" t="s">
        <v>448</v>
      </c>
      <c r="N215" s="94" t="s">
        <v>14</v>
      </c>
      <c r="O215" s="94" t="s">
        <v>607</v>
      </c>
      <c r="P215" s="178" t="s">
        <v>543</v>
      </c>
    </row>
    <row r="216" spans="1:237" s="271" customFormat="1" ht="12.75" customHeight="1" x14ac:dyDescent="0.2">
      <c r="A216" s="174" t="s">
        <v>1216</v>
      </c>
      <c r="B216" s="271" t="s">
        <v>922</v>
      </c>
      <c r="F216" s="366">
        <v>40956</v>
      </c>
      <c r="G216" s="94">
        <v>3</v>
      </c>
      <c r="H216" s="293">
        <v>199268</v>
      </c>
      <c r="I216" s="293">
        <v>0</v>
      </c>
      <c r="J216" s="293">
        <v>50823</v>
      </c>
      <c r="K216" s="274" t="s">
        <v>1285</v>
      </c>
      <c r="L216" s="178" t="s">
        <v>448</v>
      </c>
      <c r="N216" s="94" t="s">
        <v>14</v>
      </c>
      <c r="O216" s="94" t="s">
        <v>607</v>
      </c>
      <c r="P216" s="178" t="s">
        <v>543</v>
      </c>
    </row>
    <row r="217" spans="1:237" s="271" customFormat="1" ht="12.75" customHeight="1" x14ac:dyDescent="0.2">
      <c r="A217" s="174" t="s">
        <v>1217</v>
      </c>
      <c r="B217" s="271" t="s">
        <v>969</v>
      </c>
      <c r="F217" s="366">
        <v>40956</v>
      </c>
      <c r="G217" s="94">
        <v>3</v>
      </c>
      <c r="H217" s="293">
        <v>312164</v>
      </c>
      <c r="I217" s="293">
        <v>0</v>
      </c>
      <c r="J217" s="293">
        <v>82192</v>
      </c>
      <c r="K217" s="274" t="s">
        <v>1286</v>
      </c>
      <c r="L217" s="178" t="s">
        <v>448</v>
      </c>
      <c r="M217" s="35"/>
      <c r="N217" s="178" t="s">
        <v>547</v>
      </c>
      <c r="O217" s="178" t="s">
        <v>614</v>
      </c>
      <c r="P217" s="178" t="s">
        <v>543</v>
      </c>
    </row>
    <row r="218" spans="1:237" s="271" customFormat="1" ht="12.75" customHeight="1" x14ac:dyDescent="0.2">
      <c r="A218" s="174" t="s">
        <v>1219</v>
      </c>
      <c r="B218" s="271" t="s">
        <v>1220</v>
      </c>
      <c r="C218" s="271" t="s">
        <v>789</v>
      </c>
      <c r="F218" s="366">
        <v>40956</v>
      </c>
      <c r="G218" s="94">
        <v>3</v>
      </c>
      <c r="H218" s="293">
        <v>360728</v>
      </c>
      <c r="I218" s="293">
        <v>0</v>
      </c>
      <c r="J218" s="293">
        <v>90744</v>
      </c>
      <c r="K218" s="274" t="s">
        <v>1294</v>
      </c>
      <c r="L218" s="178" t="s">
        <v>448</v>
      </c>
      <c r="M218" s="187"/>
      <c r="N218" s="94" t="s">
        <v>516</v>
      </c>
      <c r="O218" s="94" t="s">
        <v>614</v>
      </c>
      <c r="P218" s="178" t="s">
        <v>543</v>
      </c>
    </row>
    <row r="219" spans="1:237" s="271" customFormat="1" ht="12.75" customHeight="1" x14ac:dyDescent="0.2">
      <c r="A219" s="174" t="s">
        <v>1233</v>
      </c>
      <c r="B219" s="271" t="s">
        <v>925</v>
      </c>
      <c r="C219" s="271" t="s">
        <v>1239</v>
      </c>
      <c r="D219" s="271" t="s">
        <v>705</v>
      </c>
      <c r="F219" s="366">
        <v>40962</v>
      </c>
      <c r="G219" s="94">
        <v>4</v>
      </c>
      <c r="H219" s="293">
        <v>482333</v>
      </c>
      <c r="I219" s="293">
        <v>0</v>
      </c>
      <c r="J219" s="293">
        <v>165505</v>
      </c>
      <c r="K219" s="274" t="s">
        <v>1240</v>
      </c>
      <c r="L219" s="178" t="s">
        <v>447</v>
      </c>
      <c r="M219" s="187"/>
      <c r="N219" s="94" t="s">
        <v>584</v>
      </c>
      <c r="O219" s="94" t="s">
        <v>607</v>
      </c>
      <c r="P219" s="178" t="s">
        <v>543</v>
      </c>
    </row>
    <row r="220" spans="1:237" s="271" customFormat="1" ht="12.75" customHeight="1" x14ac:dyDescent="0.2">
      <c r="A220" s="212" t="s">
        <v>1234</v>
      </c>
      <c r="B220" s="195" t="s">
        <v>898</v>
      </c>
      <c r="C220" s="195"/>
      <c r="D220" s="195"/>
      <c r="E220" s="195"/>
      <c r="F220" s="366">
        <v>40962</v>
      </c>
      <c r="G220" s="94">
        <v>1</v>
      </c>
      <c r="H220" s="291">
        <v>12000</v>
      </c>
      <c r="I220" s="294">
        <v>2688</v>
      </c>
      <c r="J220" s="294">
        <v>5088</v>
      </c>
      <c r="K220" s="95" t="s">
        <v>1295</v>
      </c>
      <c r="L220" s="178" t="s">
        <v>448</v>
      </c>
      <c r="N220" s="178" t="s">
        <v>449</v>
      </c>
      <c r="O220" s="178" t="s">
        <v>614</v>
      </c>
      <c r="P220" s="178" t="s">
        <v>543</v>
      </c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  <c r="HX220" s="34"/>
      <c r="HY220" s="34"/>
      <c r="HZ220" s="34"/>
      <c r="IA220" s="34"/>
      <c r="IB220" s="34"/>
      <c r="IC220" s="34"/>
    </row>
    <row r="221" spans="1:237" s="271" customFormat="1" ht="12.75" customHeight="1" x14ac:dyDescent="0.2">
      <c r="A221" s="212" t="s">
        <v>1235</v>
      </c>
      <c r="B221" s="188" t="s">
        <v>811</v>
      </c>
      <c r="C221" s="188" t="s">
        <v>663</v>
      </c>
      <c r="D221" s="188"/>
      <c r="E221" s="188"/>
      <c r="F221" s="366">
        <v>40963</v>
      </c>
      <c r="G221" s="94">
        <v>4</v>
      </c>
      <c r="H221" s="289">
        <v>517125</v>
      </c>
      <c r="I221" s="317">
        <v>0</v>
      </c>
      <c r="J221" s="295">
        <v>177455</v>
      </c>
      <c r="K221" s="95" t="s">
        <v>1236</v>
      </c>
      <c r="L221" s="94" t="s">
        <v>447</v>
      </c>
      <c r="M221" s="178"/>
      <c r="N221" s="95" t="s">
        <v>584</v>
      </c>
      <c r="O221" s="95" t="s">
        <v>607</v>
      </c>
      <c r="P221" s="95" t="s">
        <v>543</v>
      </c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  <c r="HX221" s="34"/>
      <c r="HY221" s="34"/>
      <c r="HZ221" s="34"/>
      <c r="IA221" s="34"/>
      <c r="IB221" s="34"/>
      <c r="IC221" s="34"/>
    </row>
    <row r="222" spans="1:237" s="271" customFormat="1" ht="12.75" customHeight="1" x14ac:dyDescent="0.2">
      <c r="A222" s="212" t="s">
        <v>1237</v>
      </c>
      <c r="B222" s="188" t="s">
        <v>729</v>
      </c>
      <c r="C222" s="188"/>
      <c r="D222" s="188"/>
      <c r="E222" s="188"/>
      <c r="F222" s="365">
        <v>40962</v>
      </c>
      <c r="G222" s="94">
        <v>4</v>
      </c>
      <c r="H222" s="289">
        <v>62074</v>
      </c>
      <c r="I222" s="317">
        <v>0</v>
      </c>
      <c r="J222" s="295">
        <v>21301</v>
      </c>
      <c r="K222" s="95" t="s">
        <v>1238</v>
      </c>
      <c r="L222" s="94" t="s">
        <v>447</v>
      </c>
      <c r="M222" s="178"/>
      <c r="N222" s="95" t="s">
        <v>584</v>
      </c>
      <c r="O222" s="95" t="s">
        <v>607</v>
      </c>
      <c r="P222" s="95" t="s">
        <v>543</v>
      </c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  <c r="HW222" s="34"/>
      <c r="HX222" s="34"/>
      <c r="HY222" s="34"/>
      <c r="HZ222" s="34"/>
      <c r="IA222" s="34"/>
      <c r="IB222" s="34"/>
      <c r="IC222" s="34"/>
    </row>
    <row r="223" spans="1:237" s="34" customFormat="1" ht="12.75" customHeight="1" x14ac:dyDescent="0.2">
      <c r="A223" s="212" t="s">
        <v>1241</v>
      </c>
      <c r="B223" s="188" t="s">
        <v>606</v>
      </c>
      <c r="C223" s="98"/>
      <c r="D223" s="98"/>
      <c r="E223" s="98"/>
      <c r="F223" s="366">
        <v>40963</v>
      </c>
      <c r="G223" s="94">
        <v>4</v>
      </c>
      <c r="H223" s="289">
        <v>390967</v>
      </c>
      <c r="I223" s="317">
        <v>0</v>
      </c>
      <c r="J223" s="295">
        <v>104889</v>
      </c>
      <c r="K223" s="273" t="s">
        <v>1242</v>
      </c>
      <c r="L223" s="95" t="s">
        <v>447</v>
      </c>
      <c r="M223" s="178"/>
      <c r="N223" s="95" t="s">
        <v>584</v>
      </c>
      <c r="O223" s="95" t="s">
        <v>607</v>
      </c>
      <c r="P223" s="95" t="s">
        <v>543</v>
      </c>
    </row>
    <row r="224" spans="1:237" s="178" customFormat="1" ht="12.75" customHeight="1" x14ac:dyDescent="0.2">
      <c r="A224" s="212" t="s">
        <v>1243</v>
      </c>
      <c r="B224" s="195" t="s">
        <v>1034</v>
      </c>
      <c r="F224" s="365">
        <v>40949</v>
      </c>
      <c r="G224" s="178">
        <v>3</v>
      </c>
      <c r="H224" s="291">
        <v>55000</v>
      </c>
      <c r="I224" s="291">
        <v>0</v>
      </c>
      <c r="J224" s="291">
        <v>19052</v>
      </c>
      <c r="K224" s="273" t="s">
        <v>1283</v>
      </c>
      <c r="L224" s="178" t="s">
        <v>1221</v>
      </c>
      <c r="M224" s="35"/>
      <c r="N224" s="178" t="s">
        <v>547</v>
      </c>
      <c r="O224" s="178" t="s">
        <v>614</v>
      </c>
      <c r="P224" s="178" t="s">
        <v>546</v>
      </c>
    </row>
    <row r="225" spans="1:242" s="34" customFormat="1" ht="12.75" customHeight="1" x14ac:dyDescent="0.2">
      <c r="A225" s="212" t="s">
        <v>1246</v>
      </c>
      <c r="B225" s="188" t="s">
        <v>1247</v>
      </c>
      <c r="C225" s="197"/>
      <c r="D225" s="197"/>
      <c r="E225" s="197"/>
      <c r="F225" s="366">
        <v>40968</v>
      </c>
      <c r="G225" s="94">
        <v>1</v>
      </c>
      <c r="H225" s="289">
        <v>5000</v>
      </c>
      <c r="I225" s="295">
        <v>2650</v>
      </c>
      <c r="J225" s="295">
        <v>2650</v>
      </c>
      <c r="K225" s="273" t="s">
        <v>1296</v>
      </c>
      <c r="L225" s="95" t="s">
        <v>1297</v>
      </c>
      <c r="M225" s="178"/>
      <c r="N225" s="95" t="s">
        <v>54</v>
      </c>
      <c r="O225" s="95"/>
      <c r="P225" s="95" t="s">
        <v>542</v>
      </c>
    </row>
    <row r="226" spans="1:242" s="34" customFormat="1" ht="12.75" customHeight="1" x14ac:dyDescent="0.2">
      <c r="A226" s="212" t="s">
        <v>1248</v>
      </c>
      <c r="B226" s="188" t="s">
        <v>1249</v>
      </c>
      <c r="C226" s="98"/>
      <c r="D226" s="98"/>
      <c r="E226" s="98"/>
      <c r="F226" s="366">
        <v>40967</v>
      </c>
      <c r="G226" s="94">
        <v>5</v>
      </c>
      <c r="H226" s="289">
        <v>748778</v>
      </c>
      <c r="I226" s="295">
        <v>306444</v>
      </c>
      <c r="J226" s="295">
        <v>361909</v>
      </c>
      <c r="K226" s="273" t="s">
        <v>1251</v>
      </c>
      <c r="L226" s="95" t="s">
        <v>1080</v>
      </c>
      <c r="M226" s="178"/>
      <c r="N226" s="178" t="s">
        <v>613</v>
      </c>
      <c r="O226" s="272" t="s">
        <v>614</v>
      </c>
      <c r="P226" s="95" t="s">
        <v>543</v>
      </c>
    </row>
    <row r="227" spans="1:242" s="2" customFormat="1" ht="12.75" customHeight="1" x14ac:dyDescent="0.2">
      <c r="A227" s="282" t="s">
        <v>1250</v>
      </c>
      <c r="B227" s="188" t="s">
        <v>677</v>
      </c>
      <c r="C227" s="49"/>
      <c r="D227" s="188"/>
      <c r="E227" s="283"/>
      <c r="F227" s="370">
        <v>40968</v>
      </c>
      <c r="G227" s="334">
        <v>2</v>
      </c>
      <c r="H227" s="191">
        <v>37746</v>
      </c>
      <c r="I227" s="191">
        <v>14594</v>
      </c>
      <c r="J227" s="191">
        <v>18026</v>
      </c>
      <c r="K227" s="206" t="s">
        <v>1289</v>
      </c>
      <c r="L227" s="272" t="s">
        <v>454</v>
      </c>
      <c r="M227" s="272" t="s">
        <v>731</v>
      </c>
      <c r="N227" s="272" t="s">
        <v>500</v>
      </c>
      <c r="O227" s="179" t="s">
        <v>614</v>
      </c>
      <c r="P227" s="179" t="s">
        <v>12</v>
      </c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179"/>
      <c r="AU227" s="179"/>
      <c r="AV227" s="179"/>
      <c r="AW227" s="179"/>
      <c r="AX227" s="179"/>
      <c r="AY227" s="179"/>
      <c r="AZ227" s="179"/>
      <c r="BA227" s="179"/>
      <c r="BB227" s="179"/>
      <c r="BC227" s="179"/>
      <c r="BD227" s="179"/>
      <c r="BE227" s="179"/>
      <c r="BF227" s="179"/>
      <c r="BG227" s="179"/>
      <c r="BH227" s="179"/>
      <c r="BI227" s="179"/>
      <c r="BJ227" s="179"/>
      <c r="BK227" s="179"/>
      <c r="BL227" s="179"/>
      <c r="BM227" s="179"/>
      <c r="BN227" s="179"/>
      <c r="BO227" s="179"/>
      <c r="BP227" s="179"/>
      <c r="BQ227" s="179"/>
      <c r="BR227" s="179"/>
      <c r="BS227" s="179"/>
      <c r="BT227" s="179"/>
      <c r="BU227" s="179"/>
      <c r="BV227" s="179"/>
      <c r="BW227" s="179"/>
      <c r="BX227" s="179"/>
      <c r="BY227" s="179"/>
      <c r="BZ227" s="179"/>
      <c r="CA227" s="179"/>
      <c r="CB227" s="179"/>
      <c r="CC227" s="179"/>
      <c r="CD227" s="179"/>
      <c r="CE227" s="179"/>
      <c r="CF227" s="179"/>
      <c r="CG227" s="179"/>
      <c r="CH227" s="179"/>
      <c r="CI227" s="179"/>
      <c r="CJ227" s="179"/>
      <c r="CK227" s="179"/>
      <c r="CL227" s="179"/>
      <c r="CM227" s="179"/>
      <c r="CN227" s="179"/>
      <c r="CO227" s="179"/>
      <c r="CP227" s="179"/>
      <c r="CQ227" s="179"/>
      <c r="CR227" s="179"/>
      <c r="CS227" s="179"/>
      <c r="CT227" s="179"/>
      <c r="CU227" s="179"/>
      <c r="CV227" s="179"/>
      <c r="CW227" s="179"/>
      <c r="CX227" s="179"/>
      <c r="CY227" s="179"/>
      <c r="CZ227" s="179"/>
      <c r="DA227" s="179"/>
      <c r="DB227" s="179"/>
      <c r="DC227" s="179"/>
      <c r="DD227" s="179"/>
      <c r="DE227" s="179"/>
      <c r="DF227" s="179"/>
      <c r="DG227" s="179"/>
      <c r="DH227" s="179"/>
      <c r="DI227" s="179"/>
      <c r="DJ227" s="179"/>
      <c r="DK227" s="179"/>
      <c r="DL227" s="179"/>
      <c r="DM227" s="179"/>
      <c r="DN227" s="179"/>
      <c r="DO227" s="179"/>
      <c r="DP227" s="179"/>
      <c r="DQ227" s="179"/>
      <c r="DR227" s="179"/>
      <c r="DS227" s="179"/>
      <c r="DT227" s="179"/>
      <c r="DU227" s="179"/>
      <c r="DV227" s="179"/>
      <c r="DW227" s="179"/>
      <c r="DX227" s="179"/>
      <c r="DY227" s="179"/>
      <c r="DZ227" s="179"/>
      <c r="EA227" s="179"/>
      <c r="EB227" s="179"/>
      <c r="EC227" s="179"/>
      <c r="ED227" s="179"/>
      <c r="EE227" s="179"/>
      <c r="EF227" s="179"/>
      <c r="EG227" s="179"/>
      <c r="EH227" s="179"/>
      <c r="EI227" s="179"/>
      <c r="EJ227" s="179"/>
      <c r="EK227" s="179"/>
      <c r="EL227" s="179"/>
      <c r="EM227" s="179"/>
      <c r="EN227" s="179"/>
      <c r="EO227" s="179"/>
      <c r="EP227" s="179"/>
      <c r="EQ227" s="179"/>
      <c r="ER227" s="179"/>
      <c r="ES227" s="179"/>
      <c r="ET227" s="179"/>
      <c r="EU227" s="179"/>
      <c r="EV227" s="179"/>
      <c r="EW227" s="179"/>
      <c r="EX227" s="179"/>
      <c r="EY227" s="179"/>
      <c r="EZ227" s="179"/>
      <c r="FA227" s="179"/>
      <c r="FB227" s="179"/>
      <c r="FC227" s="179"/>
      <c r="FD227" s="179"/>
      <c r="FE227" s="179"/>
      <c r="FF227" s="179"/>
      <c r="FG227" s="179"/>
      <c r="FH227" s="179"/>
      <c r="FI227" s="179"/>
      <c r="FJ227" s="179"/>
      <c r="FK227" s="179"/>
      <c r="FL227" s="179"/>
      <c r="FM227" s="179"/>
      <c r="FN227" s="179"/>
      <c r="FO227" s="179"/>
      <c r="FP227" s="179"/>
      <c r="FQ227" s="179"/>
      <c r="FR227" s="179"/>
      <c r="FS227" s="179"/>
      <c r="FT227" s="179"/>
      <c r="FU227" s="179"/>
      <c r="FV227" s="179"/>
      <c r="FW227" s="179"/>
      <c r="FX227" s="179"/>
      <c r="FY227" s="179"/>
      <c r="FZ227" s="179"/>
      <c r="GA227" s="179"/>
      <c r="GB227" s="179"/>
      <c r="GC227" s="179"/>
      <c r="GD227" s="179"/>
      <c r="GE227" s="179"/>
      <c r="GF227" s="179"/>
      <c r="GG227" s="179"/>
      <c r="GH227" s="179"/>
      <c r="GI227" s="179"/>
      <c r="GJ227" s="179"/>
      <c r="GK227" s="179"/>
      <c r="GL227" s="179"/>
      <c r="GM227" s="179"/>
      <c r="GN227" s="179"/>
      <c r="GO227" s="179"/>
      <c r="GP227" s="179"/>
      <c r="GQ227" s="179"/>
      <c r="GR227" s="179"/>
      <c r="GS227" s="179"/>
      <c r="GT227" s="179"/>
      <c r="GU227" s="179"/>
      <c r="GV227" s="179"/>
      <c r="GW227" s="179"/>
      <c r="GX227" s="179"/>
      <c r="GY227" s="179"/>
      <c r="GZ227" s="179"/>
      <c r="HA227" s="179"/>
      <c r="HB227" s="179"/>
      <c r="HC227" s="179"/>
      <c r="HD227" s="179"/>
      <c r="HE227" s="179"/>
      <c r="HF227" s="179"/>
      <c r="HG227" s="179"/>
      <c r="HH227" s="179"/>
      <c r="HI227" s="179"/>
      <c r="HJ227" s="179"/>
      <c r="HK227" s="179"/>
      <c r="HL227" s="179"/>
      <c r="HM227" s="179"/>
      <c r="HN227" s="179"/>
      <c r="HO227" s="179"/>
      <c r="HP227" s="179"/>
      <c r="HQ227" s="179"/>
      <c r="HR227" s="179"/>
      <c r="HS227" s="179"/>
      <c r="HT227" s="179"/>
      <c r="HU227" s="179"/>
      <c r="HV227" s="179"/>
      <c r="HW227" s="179"/>
      <c r="HX227" s="179"/>
      <c r="HY227" s="179"/>
      <c r="HZ227" s="179"/>
      <c r="IA227" s="179"/>
      <c r="IB227" s="179"/>
      <c r="IC227" s="179"/>
      <c r="ID227" s="179"/>
      <c r="IE227" s="179"/>
      <c r="IF227" s="179"/>
      <c r="IG227" s="179"/>
      <c r="IH227" s="179"/>
    </row>
    <row r="228" spans="1:242" s="271" customFormat="1" ht="12.75" customHeight="1" x14ac:dyDescent="0.2">
      <c r="A228" s="212" t="s">
        <v>1252</v>
      </c>
      <c r="B228" s="188" t="s">
        <v>931</v>
      </c>
      <c r="C228" s="315"/>
      <c r="D228" s="315"/>
      <c r="E228" s="315"/>
      <c r="F228" s="366">
        <v>40940</v>
      </c>
      <c r="G228" s="94">
        <v>1</v>
      </c>
      <c r="H228" s="289">
        <v>692487</v>
      </c>
      <c r="I228" s="289">
        <v>270700</v>
      </c>
      <c r="J228" s="289">
        <v>333653</v>
      </c>
      <c r="K228" s="178" t="s">
        <v>1253</v>
      </c>
      <c r="L228" s="192" t="s">
        <v>1254</v>
      </c>
      <c r="M228" s="178"/>
      <c r="N228" s="178" t="s">
        <v>700</v>
      </c>
      <c r="O228" s="178" t="s">
        <v>607</v>
      </c>
      <c r="P228" s="178" t="s">
        <v>12</v>
      </c>
    </row>
    <row r="229" spans="1:242" s="271" customFormat="1" ht="12.75" customHeight="1" x14ac:dyDescent="0.2">
      <c r="A229" s="212" t="s">
        <v>1256</v>
      </c>
      <c r="B229" s="188" t="s">
        <v>819</v>
      </c>
      <c r="C229" s="272" t="s">
        <v>1257</v>
      </c>
      <c r="D229" s="272"/>
      <c r="E229" s="272"/>
      <c r="F229" s="366">
        <v>40960</v>
      </c>
      <c r="G229" s="94">
        <v>1</v>
      </c>
      <c r="H229" s="289">
        <v>10060</v>
      </c>
      <c r="I229" s="289">
        <v>0</v>
      </c>
      <c r="J229" s="289">
        <v>3485</v>
      </c>
      <c r="K229" s="178" t="s">
        <v>1258</v>
      </c>
      <c r="L229" s="178" t="s">
        <v>635</v>
      </c>
      <c r="M229" s="178"/>
      <c r="N229" s="178" t="s">
        <v>1259</v>
      </c>
      <c r="O229" s="178" t="s">
        <v>607</v>
      </c>
      <c r="P229" s="178" t="s">
        <v>543</v>
      </c>
    </row>
    <row r="230" spans="1:242" s="34" customFormat="1" ht="12.75" customHeight="1" x14ac:dyDescent="0.2">
      <c r="A230" s="174" t="s">
        <v>1282</v>
      </c>
      <c r="B230" s="271" t="s">
        <v>688</v>
      </c>
      <c r="C230" s="271"/>
      <c r="D230" s="271"/>
      <c r="E230" s="271"/>
      <c r="F230" s="366">
        <v>40970</v>
      </c>
      <c r="G230" s="94">
        <v>3</v>
      </c>
      <c r="H230" s="335">
        <v>349186</v>
      </c>
      <c r="I230" s="335">
        <v>140555</v>
      </c>
      <c r="J230" s="335">
        <v>156909</v>
      </c>
      <c r="K230" s="192" t="s">
        <v>1244</v>
      </c>
      <c r="L230" s="271" t="s">
        <v>1245</v>
      </c>
      <c r="M230" s="271"/>
      <c r="N230" s="94" t="s">
        <v>500</v>
      </c>
      <c r="O230" s="272" t="s">
        <v>614</v>
      </c>
      <c r="P230" s="94" t="s">
        <v>546</v>
      </c>
      <c r="Q230" s="271"/>
      <c r="R230" s="271"/>
      <c r="S230" s="271"/>
      <c r="T230" s="271"/>
      <c r="U230" s="271"/>
      <c r="V230" s="271"/>
      <c r="W230" s="271"/>
      <c r="X230" s="271"/>
      <c r="Y230" s="271"/>
      <c r="Z230" s="271"/>
      <c r="AA230" s="271"/>
      <c r="AB230" s="271"/>
      <c r="AC230" s="271"/>
      <c r="AD230" s="271"/>
      <c r="AE230" s="271"/>
      <c r="AF230" s="271"/>
      <c r="AG230" s="271"/>
      <c r="AH230" s="271"/>
      <c r="AI230" s="271"/>
      <c r="AJ230" s="271"/>
      <c r="AK230" s="271"/>
      <c r="AL230" s="271"/>
      <c r="AM230" s="271"/>
      <c r="AN230" s="271"/>
      <c r="AO230" s="271"/>
      <c r="AP230" s="271"/>
      <c r="AQ230" s="271"/>
      <c r="AR230" s="271"/>
      <c r="AS230" s="271"/>
      <c r="AT230" s="271"/>
      <c r="AU230" s="271"/>
      <c r="AV230" s="271"/>
      <c r="AW230" s="271"/>
      <c r="AX230" s="271"/>
      <c r="AY230" s="271"/>
      <c r="AZ230" s="271"/>
      <c r="BA230" s="271"/>
      <c r="BB230" s="271"/>
      <c r="BC230" s="271"/>
      <c r="BD230" s="271"/>
      <c r="BE230" s="271"/>
      <c r="BF230" s="271"/>
      <c r="BG230" s="271"/>
      <c r="BH230" s="271"/>
      <c r="BI230" s="271"/>
      <c r="BJ230" s="271"/>
      <c r="BK230" s="271"/>
      <c r="BL230" s="271"/>
      <c r="BM230" s="271"/>
      <c r="BN230" s="271"/>
      <c r="BO230" s="271"/>
      <c r="BP230" s="271"/>
      <c r="BQ230" s="271"/>
      <c r="BR230" s="271"/>
      <c r="BS230" s="271"/>
      <c r="BT230" s="271"/>
      <c r="BU230" s="271"/>
      <c r="BV230" s="271"/>
      <c r="BW230" s="271"/>
      <c r="BX230" s="271"/>
      <c r="BY230" s="271"/>
      <c r="BZ230" s="271"/>
      <c r="CA230" s="271"/>
      <c r="CB230" s="271"/>
      <c r="CC230" s="271"/>
      <c r="CD230" s="271"/>
      <c r="CE230" s="271"/>
      <c r="CF230" s="271"/>
      <c r="CG230" s="271"/>
      <c r="CH230" s="271"/>
      <c r="CI230" s="271"/>
      <c r="CJ230" s="271"/>
      <c r="CK230" s="271"/>
      <c r="CL230" s="271"/>
      <c r="CM230" s="271"/>
      <c r="CN230" s="271"/>
      <c r="CO230" s="271"/>
      <c r="CP230" s="271"/>
      <c r="CQ230" s="271"/>
      <c r="CR230" s="271"/>
      <c r="CS230" s="271"/>
      <c r="CT230" s="271"/>
      <c r="CU230" s="271"/>
      <c r="CV230" s="271"/>
      <c r="CW230" s="271"/>
      <c r="CX230" s="271"/>
      <c r="CY230" s="271"/>
      <c r="CZ230" s="271"/>
      <c r="DA230" s="271"/>
      <c r="DB230" s="271"/>
      <c r="DC230" s="271"/>
      <c r="DD230" s="271"/>
      <c r="DE230" s="271"/>
      <c r="DF230" s="271"/>
      <c r="DG230" s="271"/>
      <c r="DH230" s="271"/>
      <c r="DI230" s="271"/>
      <c r="DJ230" s="271"/>
      <c r="DK230" s="271"/>
      <c r="DL230" s="271"/>
      <c r="DM230" s="271"/>
      <c r="DN230" s="271"/>
      <c r="DO230" s="271"/>
      <c r="DP230" s="271"/>
      <c r="DQ230" s="271"/>
      <c r="DR230" s="271"/>
      <c r="DS230" s="271"/>
      <c r="DT230" s="271"/>
      <c r="DU230" s="271"/>
      <c r="DV230" s="271"/>
      <c r="DW230" s="271"/>
      <c r="DX230" s="271"/>
      <c r="DY230" s="271"/>
      <c r="DZ230" s="271"/>
      <c r="EA230" s="271"/>
      <c r="EB230" s="271"/>
      <c r="EC230" s="271"/>
      <c r="ED230" s="271"/>
      <c r="EE230" s="271"/>
      <c r="EF230" s="271"/>
      <c r="EG230" s="271"/>
      <c r="EH230" s="271"/>
      <c r="EI230" s="271"/>
      <c r="EJ230" s="271"/>
      <c r="EK230" s="271"/>
      <c r="EL230" s="271"/>
      <c r="EM230" s="271"/>
      <c r="EN230" s="271"/>
      <c r="EO230" s="271"/>
      <c r="EP230" s="271"/>
      <c r="EQ230" s="271"/>
      <c r="ER230" s="271"/>
      <c r="ES230" s="271"/>
      <c r="ET230" s="271"/>
      <c r="EU230" s="271"/>
      <c r="EV230" s="271"/>
      <c r="EW230" s="271"/>
      <c r="EX230" s="271"/>
      <c r="EY230" s="271"/>
      <c r="EZ230" s="271"/>
      <c r="FA230" s="271"/>
      <c r="FB230" s="271"/>
      <c r="FC230" s="271"/>
      <c r="FD230" s="271"/>
      <c r="FE230" s="271"/>
      <c r="FF230" s="271"/>
      <c r="FG230" s="271"/>
      <c r="FH230" s="271"/>
      <c r="FI230" s="271"/>
      <c r="FJ230" s="271"/>
      <c r="FK230" s="271"/>
      <c r="FL230" s="271"/>
      <c r="FM230" s="271"/>
      <c r="FN230" s="271"/>
      <c r="FO230" s="271"/>
      <c r="FP230" s="271"/>
      <c r="FQ230" s="271"/>
      <c r="FR230" s="271"/>
      <c r="FS230" s="271"/>
      <c r="FT230" s="271"/>
      <c r="FU230" s="271"/>
      <c r="FV230" s="271"/>
      <c r="FW230" s="271"/>
      <c r="FX230" s="271"/>
      <c r="FY230" s="271"/>
      <c r="FZ230" s="271"/>
      <c r="GA230" s="271"/>
      <c r="GB230" s="271"/>
      <c r="GC230" s="271"/>
      <c r="GD230" s="271"/>
      <c r="GE230" s="271"/>
      <c r="GF230" s="271"/>
      <c r="GG230" s="271"/>
      <c r="GH230" s="271"/>
      <c r="GI230" s="271"/>
      <c r="GJ230" s="271"/>
      <c r="GK230" s="271"/>
      <c r="GL230" s="271"/>
      <c r="GM230" s="271"/>
      <c r="GN230" s="271"/>
      <c r="GO230" s="271"/>
      <c r="GP230" s="271"/>
      <c r="GQ230" s="271"/>
      <c r="GR230" s="271"/>
      <c r="GS230" s="271"/>
      <c r="GT230" s="271"/>
      <c r="GU230" s="271"/>
      <c r="GV230" s="271"/>
      <c r="GW230" s="271"/>
      <c r="GX230" s="271"/>
      <c r="GY230" s="271"/>
      <c r="GZ230" s="271"/>
      <c r="HA230" s="271"/>
      <c r="HB230" s="271"/>
      <c r="HC230" s="271"/>
      <c r="HD230" s="271"/>
      <c r="HE230" s="271"/>
      <c r="HF230" s="271"/>
      <c r="HG230" s="271"/>
      <c r="HH230" s="271"/>
      <c r="HI230" s="271"/>
      <c r="HJ230" s="271"/>
      <c r="HK230" s="271"/>
      <c r="HL230" s="271"/>
      <c r="HM230" s="271"/>
      <c r="HN230" s="271"/>
      <c r="HO230" s="271"/>
      <c r="HP230" s="271"/>
      <c r="HQ230" s="271"/>
      <c r="HR230" s="271"/>
      <c r="HS230" s="271"/>
      <c r="HT230" s="271"/>
      <c r="HU230" s="271"/>
      <c r="HV230" s="271"/>
      <c r="HW230" s="271"/>
      <c r="HX230" s="271"/>
      <c r="HY230" s="271"/>
      <c r="HZ230" s="271"/>
      <c r="IA230" s="271"/>
      <c r="IB230" s="271"/>
      <c r="IC230" s="271"/>
    </row>
    <row r="231" spans="1:242" s="34" customFormat="1" ht="12.75" customHeight="1" x14ac:dyDescent="0.2">
      <c r="A231" s="212" t="s">
        <v>1291</v>
      </c>
      <c r="B231" s="188" t="s">
        <v>864</v>
      </c>
      <c r="C231" s="98"/>
      <c r="D231" s="98"/>
      <c r="E231" s="98"/>
      <c r="F231" s="366">
        <v>40970</v>
      </c>
      <c r="G231" s="94">
        <v>1</v>
      </c>
      <c r="H231" s="338">
        <v>32500</v>
      </c>
      <c r="I231" s="289">
        <v>39275</v>
      </c>
      <c r="J231" s="289">
        <v>24863</v>
      </c>
      <c r="K231" s="192" t="s">
        <v>1298</v>
      </c>
      <c r="L231" s="95" t="s">
        <v>1299</v>
      </c>
      <c r="M231" s="178"/>
      <c r="N231" s="272" t="s">
        <v>536</v>
      </c>
      <c r="O231" s="178" t="s">
        <v>607</v>
      </c>
      <c r="P231" s="95" t="s">
        <v>542</v>
      </c>
    </row>
    <row r="232" spans="1:242" s="2" customFormat="1" ht="12.75" customHeight="1" x14ac:dyDescent="0.2">
      <c r="A232" s="282" t="s">
        <v>1292</v>
      </c>
      <c r="B232" s="271" t="s">
        <v>1143</v>
      </c>
      <c r="C232" s="271" t="s">
        <v>1141</v>
      </c>
      <c r="D232" s="271"/>
      <c r="E232" s="271"/>
      <c r="F232" s="366">
        <v>40981</v>
      </c>
      <c r="G232" s="94">
        <v>1</v>
      </c>
      <c r="H232" s="191">
        <v>6000</v>
      </c>
      <c r="I232" s="191">
        <v>1344</v>
      </c>
      <c r="J232" s="191">
        <v>1200</v>
      </c>
      <c r="K232" s="340" t="s">
        <v>1293</v>
      </c>
      <c r="L232" s="178" t="s">
        <v>448</v>
      </c>
      <c r="M232" s="271"/>
      <c r="N232" s="178" t="s">
        <v>14</v>
      </c>
      <c r="O232" s="178" t="s">
        <v>607</v>
      </c>
      <c r="P232" s="178" t="s">
        <v>543</v>
      </c>
      <c r="Q232" s="271"/>
      <c r="R232" s="271"/>
      <c r="S232" s="271"/>
      <c r="T232" s="271"/>
      <c r="U232" s="271"/>
      <c r="V232" s="271"/>
      <c r="W232" s="271"/>
      <c r="X232" s="271"/>
      <c r="Y232" s="271"/>
      <c r="Z232" s="271"/>
      <c r="AA232" s="271"/>
      <c r="AB232" s="271"/>
      <c r="AC232" s="271"/>
      <c r="AD232" s="271"/>
      <c r="AE232" s="271"/>
      <c r="AF232" s="271"/>
      <c r="AG232" s="271"/>
      <c r="AH232" s="271"/>
      <c r="AI232" s="271"/>
      <c r="AJ232" s="271"/>
      <c r="AK232" s="271"/>
      <c r="AL232" s="271"/>
      <c r="AM232" s="271"/>
      <c r="AN232" s="271"/>
      <c r="AO232" s="271"/>
      <c r="AP232" s="271"/>
      <c r="AQ232" s="271"/>
      <c r="AR232" s="271"/>
      <c r="AS232" s="271"/>
      <c r="AT232" s="271"/>
      <c r="AU232" s="271"/>
      <c r="AV232" s="271"/>
      <c r="AW232" s="271"/>
      <c r="AX232" s="271"/>
      <c r="AY232" s="271"/>
      <c r="AZ232" s="271"/>
      <c r="BA232" s="271"/>
      <c r="BB232" s="271"/>
      <c r="BC232" s="271"/>
      <c r="BD232" s="271"/>
      <c r="BE232" s="271"/>
      <c r="BF232" s="271"/>
      <c r="BG232" s="271"/>
      <c r="BH232" s="271"/>
      <c r="BI232" s="271"/>
      <c r="BJ232" s="271"/>
      <c r="BK232" s="271"/>
      <c r="BL232" s="271"/>
      <c r="BM232" s="271"/>
      <c r="BN232" s="271"/>
      <c r="BO232" s="271"/>
      <c r="BP232" s="271"/>
      <c r="BQ232" s="271"/>
      <c r="BR232" s="271"/>
      <c r="BS232" s="271"/>
      <c r="BT232" s="271"/>
      <c r="BU232" s="271"/>
      <c r="BV232" s="271"/>
      <c r="BW232" s="271"/>
      <c r="BX232" s="271"/>
      <c r="BY232" s="271"/>
      <c r="BZ232" s="271"/>
      <c r="CA232" s="271"/>
      <c r="CB232" s="271"/>
      <c r="CC232" s="271"/>
      <c r="CD232" s="271"/>
      <c r="CE232" s="271"/>
      <c r="CF232" s="271"/>
      <c r="CG232" s="271"/>
      <c r="CH232" s="271"/>
      <c r="CI232" s="271"/>
      <c r="CJ232" s="271"/>
      <c r="CK232" s="271"/>
      <c r="CL232" s="271"/>
      <c r="CM232" s="271"/>
      <c r="CN232" s="271"/>
      <c r="CO232" s="271"/>
      <c r="CP232" s="271"/>
      <c r="CQ232" s="271"/>
      <c r="CR232" s="271"/>
      <c r="CS232" s="271"/>
      <c r="CT232" s="271"/>
      <c r="CU232" s="271"/>
      <c r="CV232" s="271"/>
      <c r="CW232" s="271"/>
      <c r="CX232" s="271"/>
      <c r="CY232" s="271"/>
      <c r="CZ232" s="271"/>
      <c r="DA232" s="271"/>
      <c r="DB232" s="271"/>
      <c r="DC232" s="271"/>
      <c r="DD232" s="271"/>
      <c r="DE232" s="271"/>
      <c r="DF232" s="271"/>
      <c r="DG232" s="271"/>
      <c r="DH232" s="271"/>
      <c r="DI232" s="271"/>
      <c r="DJ232" s="271"/>
      <c r="DK232" s="271"/>
      <c r="DL232" s="271"/>
      <c r="DM232" s="271"/>
      <c r="DN232" s="271"/>
      <c r="DO232" s="271"/>
      <c r="DP232" s="271"/>
      <c r="DQ232" s="271"/>
      <c r="DR232" s="271"/>
      <c r="DS232" s="271"/>
      <c r="DT232" s="271"/>
      <c r="DU232" s="271"/>
      <c r="DV232" s="271"/>
      <c r="DW232" s="271"/>
      <c r="DX232" s="271"/>
      <c r="DY232" s="271"/>
      <c r="DZ232" s="271"/>
      <c r="EA232" s="271"/>
      <c r="EB232" s="271"/>
      <c r="EC232" s="271"/>
      <c r="ED232" s="271"/>
      <c r="EE232" s="271"/>
      <c r="EF232" s="271"/>
      <c r="EG232" s="271"/>
      <c r="EH232" s="271"/>
      <c r="EI232" s="271"/>
      <c r="EJ232" s="271"/>
      <c r="EK232" s="271"/>
      <c r="EL232" s="271"/>
      <c r="EM232" s="271"/>
      <c r="EN232" s="271"/>
      <c r="EO232" s="271"/>
      <c r="EP232" s="271"/>
      <c r="EQ232" s="271"/>
      <c r="ER232" s="271"/>
      <c r="ES232" s="271"/>
      <c r="ET232" s="271"/>
      <c r="EU232" s="271"/>
      <c r="EV232" s="271"/>
      <c r="EW232" s="271"/>
      <c r="EX232" s="271"/>
      <c r="EY232" s="271"/>
      <c r="EZ232" s="271"/>
      <c r="FA232" s="271"/>
      <c r="FB232" s="271"/>
      <c r="FC232" s="271"/>
      <c r="FD232" s="271"/>
      <c r="FE232" s="271"/>
      <c r="FF232" s="271"/>
      <c r="FG232" s="271"/>
      <c r="FH232" s="271"/>
      <c r="FI232" s="271"/>
      <c r="FJ232" s="271"/>
      <c r="FK232" s="271"/>
      <c r="FL232" s="271"/>
      <c r="FM232" s="271"/>
      <c r="FN232" s="271"/>
      <c r="FO232" s="271"/>
      <c r="FP232" s="271"/>
      <c r="FQ232" s="271"/>
      <c r="FR232" s="271"/>
      <c r="FS232" s="271"/>
      <c r="FT232" s="271"/>
      <c r="FU232" s="271"/>
      <c r="FV232" s="271"/>
      <c r="FW232" s="271"/>
      <c r="FX232" s="271"/>
      <c r="FY232" s="271"/>
      <c r="FZ232" s="271"/>
      <c r="GA232" s="271"/>
      <c r="GB232" s="271"/>
      <c r="GC232" s="271"/>
      <c r="GD232" s="271"/>
      <c r="GE232" s="271"/>
      <c r="GF232" s="271"/>
      <c r="GG232" s="271"/>
      <c r="GH232" s="271"/>
      <c r="GI232" s="271"/>
      <c r="GJ232" s="271"/>
      <c r="GK232" s="271"/>
      <c r="GL232" s="271"/>
      <c r="GM232" s="271"/>
      <c r="GN232" s="271"/>
      <c r="GO232" s="271"/>
      <c r="GP232" s="271"/>
      <c r="GQ232" s="271"/>
      <c r="GR232" s="271"/>
      <c r="GS232" s="271"/>
      <c r="GT232" s="271"/>
      <c r="GU232" s="271"/>
      <c r="GV232" s="271"/>
      <c r="GW232" s="271"/>
      <c r="GX232" s="271"/>
      <c r="GY232" s="271"/>
      <c r="GZ232" s="271"/>
      <c r="HA232" s="271"/>
      <c r="HB232" s="271"/>
      <c r="HC232" s="271"/>
      <c r="HD232" s="271"/>
      <c r="HE232" s="271"/>
      <c r="HF232" s="271"/>
      <c r="HG232" s="271"/>
      <c r="HH232" s="271"/>
      <c r="HI232" s="271"/>
      <c r="HJ232" s="271"/>
      <c r="HK232" s="271"/>
      <c r="HL232" s="271"/>
      <c r="HM232" s="271"/>
      <c r="HN232" s="271"/>
      <c r="HO232" s="271"/>
      <c r="HP232" s="271"/>
      <c r="HQ232" s="271"/>
      <c r="HR232" s="271"/>
      <c r="HS232" s="271"/>
      <c r="HT232" s="271"/>
      <c r="HU232" s="271"/>
      <c r="HV232" s="271"/>
      <c r="HW232" s="271"/>
      <c r="HX232" s="271"/>
      <c r="HY232" s="271"/>
      <c r="HZ232" s="271"/>
      <c r="IA232" s="271"/>
      <c r="IB232" s="271"/>
      <c r="IC232" s="271"/>
      <c r="ID232" s="179"/>
      <c r="IE232" s="179"/>
      <c r="IF232" s="179"/>
      <c r="IG232" s="179"/>
      <c r="IH232" s="179"/>
    </row>
    <row r="233" spans="1:242" s="34" customFormat="1" ht="12.75" customHeight="1" x14ac:dyDescent="0.2">
      <c r="A233" s="174" t="s">
        <v>1300</v>
      </c>
      <c r="B233" s="188" t="s">
        <v>1301</v>
      </c>
      <c r="C233" s="188"/>
      <c r="D233" s="188"/>
      <c r="E233" s="188"/>
      <c r="F233" s="365">
        <v>40971</v>
      </c>
      <c r="G233" s="178">
        <v>1</v>
      </c>
      <c r="H233" s="191">
        <v>599813</v>
      </c>
      <c r="I233" s="191">
        <v>272914</v>
      </c>
      <c r="J233" s="191">
        <v>187630</v>
      </c>
      <c r="K233" s="192" t="s">
        <v>1303</v>
      </c>
      <c r="L233" s="178" t="s">
        <v>1302</v>
      </c>
      <c r="M233" s="178"/>
      <c r="N233" s="178" t="s">
        <v>1304</v>
      </c>
      <c r="O233" s="178" t="s">
        <v>1305</v>
      </c>
      <c r="P233" s="178" t="s">
        <v>543</v>
      </c>
    </row>
    <row r="234" spans="1:242" s="34" customFormat="1" ht="12.75" customHeight="1" x14ac:dyDescent="0.2">
      <c r="A234" s="94" t="s">
        <v>1308</v>
      </c>
      <c r="B234" s="34" t="s">
        <v>1309</v>
      </c>
      <c r="F234" s="369">
        <v>40842</v>
      </c>
      <c r="G234" s="94">
        <v>1</v>
      </c>
      <c r="H234" s="344">
        <v>25850</v>
      </c>
      <c r="I234" s="338">
        <v>0</v>
      </c>
      <c r="J234" s="338">
        <v>0</v>
      </c>
      <c r="K234" s="192" t="s">
        <v>1310</v>
      </c>
      <c r="L234" s="187" t="s">
        <v>1311</v>
      </c>
      <c r="N234" s="94" t="s">
        <v>582</v>
      </c>
      <c r="O234" s="94" t="s">
        <v>607</v>
      </c>
      <c r="P234" s="94" t="s">
        <v>542</v>
      </c>
    </row>
    <row r="235" spans="1:242" s="34" customFormat="1" ht="12.75" customHeight="1" x14ac:dyDescent="0.2">
      <c r="A235" s="212" t="s">
        <v>1312</v>
      </c>
      <c r="B235" s="216" t="s">
        <v>621</v>
      </c>
      <c r="C235" s="242"/>
      <c r="D235" s="176"/>
      <c r="E235" s="176"/>
      <c r="F235" s="366">
        <v>40974</v>
      </c>
      <c r="G235" s="177">
        <v>1</v>
      </c>
      <c r="H235" s="345">
        <v>79012</v>
      </c>
      <c r="I235" s="345">
        <v>30124</v>
      </c>
      <c r="J235" s="345">
        <v>29838</v>
      </c>
      <c r="K235" s="176" t="s">
        <v>1314</v>
      </c>
      <c r="L235" s="94" t="s">
        <v>69</v>
      </c>
      <c r="M235" s="177" t="s">
        <v>1313</v>
      </c>
      <c r="N235" s="272" t="s">
        <v>536</v>
      </c>
      <c r="O235" s="178" t="s">
        <v>607</v>
      </c>
      <c r="P235" s="94" t="s">
        <v>543</v>
      </c>
    </row>
    <row r="236" spans="1:242" s="34" customFormat="1" ht="12.75" customHeight="1" x14ac:dyDescent="0.2">
      <c r="A236" s="94" t="s">
        <v>1315</v>
      </c>
      <c r="B236" s="34" t="s">
        <v>725</v>
      </c>
      <c r="F236" s="366">
        <v>40981</v>
      </c>
      <c r="G236" s="94">
        <v>5</v>
      </c>
      <c r="H236" s="344">
        <v>415479</v>
      </c>
      <c r="I236" s="338">
        <v>0</v>
      </c>
      <c r="J236" s="338">
        <v>142885</v>
      </c>
      <c r="K236" s="192" t="s">
        <v>1316</v>
      </c>
      <c r="L236" s="178" t="s">
        <v>447</v>
      </c>
      <c r="M236" s="187" t="s">
        <v>1317</v>
      </c>
      <c r="N236" s="94" t="s">
        <v>584</v>
      </c>
      <c r="O236" s="94" t="s">
        <v>607</v>
      </c>
      <c r="P236" s="94" t="s">
        <v>543</v>
      </c>
    </row>
    <row r="237" spans="1:242" s="34" customFormat="1" ht="12.75" customHeight="1" x14ac:dyDescent="0.2">
      <c r="A237" s="94" t="s">
        <v>1319</v>
      </c>
      <c r="B237" s="34" t="s">
        <v>1320</v>
      </c>
      <c r="C237" s="34" t="s">
        <v>1321</v>
      </c>
      <c r="F237" s="369">
        <v>40919</v>
      </c>
      <c r="G237" s="94">
        <v>1</v>
      </c>
      <c r="H237" s="344">
        <v>30000</v>
      </c>
      <c r="I237" s="338">
        <v>4091</v>
      </c>
      <c r="J237" s="338">
        <v>10392</v>
      </c>
      <c r="K237" s="192" t="s">
        <v>1322</v>
      </c>
      <c r="L237" s="187" t="s">
        <v>1323</v>
      </c>
      <c r="N237" s="94" t="s">
        <v>14</v>
      </c>
      <c r="O237" s="94" t="s">
        <v>607</v>
      </c>
      <c r="P237" s="94" t="s">
        <v>542</v>
      </c>
    </row>
    <row r="238" spans="1:242" s="34" customFormat="1" ht="12.75" customHeight="1" x14ac:dyDescent="0.2">
      <c r="A238" s="262" t="s">
        <v>1324</v>
      </c>
      <c r="B238" s="269" t="s">
        <v>1325</v>
      </c>
      <c r="C238" s="197"/>
      <c r="D238" s="197"/>
      <c r="E238" s="197"/>
      <c r="F238" s="368"/>
      <c r="G238" s="95">
        <v>1</v>
      </c>
      <c r="H238" s="298">
        <v>220000</v>
      </c>
      <c r="I238" s="298">
        <v>415394</v>
      </c>
      <c r="J238" s="298">
        <v>12623</v>
      </c>
      <c r="K238" s="43" t="s">
        <v>1326</v>
      </c>
      <c r="L238" s="95" t="s">
        <v>1327</v>
      </c>
      <c r="M238" s="95"/>
      <c r="N238" s="95"/>
      <c r="O238" s="197" t="s">
        <v>614</v>
      </c>
      <c r="P238" s="95" t="s">
        <v>543</v>
      </c>
    </row>
    <row r="239" spans="1:242" s="34" customFormat="1" ht="12.75" customHeight="1" x14ac:dyDescent="0.2">
      <c r="A239" s="94" t="s">
        <v>1328</v>
      </c>
      <c r="B239" s="271" t="s">
        <v>782</v>
      </c>
      <c r="C239" s="271"/>
      <c r="D239" s="271"/>
      <c r="E239" s="271"/>
      <c r="F239" s="366">
        <v>40981</v>
      </c>
      <c r="G239" s="95">
        <v>1</v>
      </c>
      <c r="H239" s="298">
        <v>16314</v>
      </c>
      <c r="I239" s="298">
        <v>3654</v>
      </c>
      <c r="J239" s="298">
        <v>6917</v>
      </c>
      <c r="K239" s="34" t="s">
        <v>1331</v>
      </c>
      <c r="L239" s="178" t="s">
        <v>448</v>
      </c>
      <c r="M239" s="271"/>
      <c r="N239" s="94" t="s">
        <v>575</v>
      </c>
      <c r="O239" s="272" t="s">
        <v>614</v>
      </c>
      <c r="P239" s="178" t="s">
        <v>543</v>
      </c>
      <c r="Q239" s="271"/>
      <c r="R239" s="271"/>
      <c r="S239" s="271"/>
      <c r="T239" s="271"/>
      <c r="U239" s="271"/>
      <c r="V239" s="271"/>
      <c r="W239" s="271"/>
      <c r="X239" s="271"/>
      <c r="Y239" s="271"/>
      <c r="Z239" s="271"/>
      <c r="AA239" s="271"/>
      <c r="AB239" s="271"/>
      <c r="AC239" s="271"/>
      <c r="AD239" s="271"/>
      <c r="AE239" s="271"/>
      <c r="AF239" s="271"/>
      <c r="AG239" s="271"/>
      <c r="AH239" s="271"/>
      <c r="AI239" s="271"/>
      <c r="AJ239" s="271"/>
      <c r="AK239" s="271"/>
      <c r="AL239" s="271"/>
      <c r="AM239" s="271"/>
      <c r="AN239" s="271"/>
      <c r="AO239" s="271"/>
      <c r="AP239" s="271"/>
      <c r="AQ239" s="271"/>
      <c r="AR239" s="271"/>
      <c r="AS239" s="271"/>
      <c r="AT239" s="271"/>
      <c r="AU239" s="271"/>
      <c r="AV239" s="271"/>
      <c r="AW239" s="271"/>
      <c r="AX239" s="271"/>
      <c r="AY239" s="271"/>
      <c r="AZ239" s="271"/>
      <c r="BA239" s="271"/>
      <c r="BB239" s="271"/>
      <c r="BC239" s="271"/>
      <c r="BD239" s="271"/>
      <c r="BE239" s="271"/>
      <c r="BF239" s="271"/>
      <c r="BG239" s="271"/>
      <c r="BH239" s="271"/>
      <c r="BI239" s="271"/>
      <c r="BJ239" s="271"/>
      <c r="BK239" s="271"/>
      <c r="BL239" s="271"/>
      <c r="BM239" s="271"/>
      <c r="BN239" s="271"/>
      <c r="BO239" s="271"/>
      <c r="BP239" s="271"/>
      <c r="BQ239" s="271"/>
      <c r="BR239" s="271"/>
      <c r="BS239" s="271"/>
      <c r="BT239" s="271"/>
      <c r="BU239" s="271"/>
      <c r="BV239" s="271"/>
      <c r="BW239" s="271"/>
      <c r="BX239" s="271"/>
      <c r="BY239" s="271"/>
      <c r="BZ239" s="271"/>
      <c r="CA239" s="271"/>
      <c r="CB239" s="271"/>
      <c r="CC239" s="271"/>
      <c r="CD239" s="271"/>
      <c r="CE239" s="271"/>
      <c r="CF239" s="271"/>
      <c r="CG239" s="271"/>
      <c r="CH239" s="271"/>
      <c r="CI239" s="271"/>
      <c r="CJ239" s="271"/>
      <c r="CK239" s="271"/>
      <c r="CL239" s="271"/>
      <c r="CM239" s="271"/>
      <c r="CN239" s="271"/>
      <c r="CO239" s="271"/>
      <c r="CP239" s="271"/>
      <c r="CQ239" s="271"/>
      <c r="CR239" s="271"/>
      <c r="CS239" s="271"/>
      <c r="CT239" s="271"/>
      <c r="CU239" s="271"/>
      <c r="CV239" s="271"/>
      <c r="CW239" s="271"/>
      <c r="CX239" s="271"/>
      <c r="CY239" s="271"/>
      <c r="CZ239" s="271"/>
      <c r="DA239" s="271"/>
      <c r="DB239" s="271"/>
      <c r="DC239" s="271"/>
      <c r="DD239" s="271"/>
      <c r="DE239" s="271"/>
      <c r="DF239" s="271"/>
      <c r="DG239" s="271"/>
      <c r="DH239" s="271"/>
      <c r="DI239" s="271"/>
      <c r="DJ239" s="271"/>
      <c r="DK239" s="271"/>
      <c r="DL239" s="271"/>
      <c r="DM239" s="271"/>
      <c r="DN239" s="271"/>
      <c r="DO239" s="271"/>
      <c r="DP239" s="271"/>
      <c r="DQ239" s="271"/>
      <c r="DR239" s="271"/>
      <c r="DS239" s="271"/>
      <c r="DT239" s="271"/>
      <c r="DU239" s="271"/>
      <c r="DV239" s="271"/>
      <c r="DW239" s="271"/>
      <c r="DX239" s="271"/>
      <c r="DY239" s="271"/>
      <c r="DZ239" s="271"/>
      <c r="EA239" s="271"/>
      <c r="EB239" s="271"/>
      <c r="EC239" s="271"/>
      <c r="ED239" s="271"/>
      <c r="EE239" s="271"/>
      <c r="EF239" s="271"/>
      <c r="EG239" s="271"/>
      <c r="EH239" s="271"/>
      <c r="EI239" s="271"/>
      <c r="EJ239" s="271"/>
      <c r="EK239" s="271"/>
      <c r="EL239" s="271"/>
      <c r="EM239" s="271"/>
      <c r="EN239" s="271"/>
      <c r="EO239" s="271"/>
      <c r="EP239" s="271"/>
      <c r="EQ239" s="271"/>
      <c r="ER239" s="271"/>
      <c r="ES239" s="271"/>
      <c r="ET239" s="271"/>
      <c r="EU239" s="271"/>
      <c r="EV239" s="271"/>
      <c r="EW239" s="271"/>
      <c r="EX239" s="271"/>
      <c r="EY239" s="271"/>
      <c r="EZ239" s="271"/>
      <c r="FA239" s="271"/>
      <c r="FB239" s="271"/>
      <c r="FC239" s="271"/>
      <c r="FD239" s="271"/>
      <c r="FE239" s="271"/>
      <c r="FF239" s="271"/>
      <c r="FG239" s="271"/>
      <c r="FH239" s="271"/>
      <c r="FI239" s="271"/>
      <c r="FJ239" s="271"/>
      <c r="FK239" s="271"/>
      <c r="FL239" s="271"/>
      <c r="FM239" s="271"/>
      <c r="FN239" s="271"/>
      <c r="FO239" s="271"/>
      <c r="FP239" s="271"/>
      <c r="FQ239" s="271"/>
      <c r="FR239" s="271"/>
      <c r="FS239" s="271"/>
      <c r="FT239" s="271"/>
      <c r="FU239" s="271"/>
      <c r="FV239" s="271"/>
      <c r="FW239" s="271"/>
      <c r="FX239" s="271"/>
      <c r="FY239" s="271"/>
      <c r="FZ239" s="271"/>
      <c r="GA239" s="271"/>
      <c r="GB239" s="271"/>
      <c r="GC239" s="271"/>
      <c r="GD239" s="271"/>
      <c r="GE239" s="271"/>
      <c r="GF239" s="271"/>
      <c r="GG239" s="271"/>
      <c r="GH239" s="271"/>
      <c r="GI239" s="271"/>
      <c r="GJ239" s="271"/>
      <c r="GK239" s="271"/>
      <c r="GL239" s="271"/>
      <c r="GM239" s="271"/>
      <c r="GN239" s="271"/>
      <c r="GO239" s="271"/>
      <c r="GP239" s="271"/>
      <c r="GQ239" s="271"/>
      <c r="GR239" s="271"/>
      <c r="GS239" s="271"/>
      <c r="GT239" s="271"/>
      <c r="GU239" s="271"/>
      <c r="GV239" s="271"/>
      <c r="GW239" s="271"/>
      <c r="GX239" s="271"/>
      <c r="GY239" s="271"/>
      <c r="GZ239" s="271"/>
      <c r="HA239" s="271"/>
      <c r="HB239" s="271"/>
      <c r="HC239" s="271"/>
      <c r="HD239" s="271"/>
      <c r="HE239" s="271"/>
      <c r="HF239" s="271"/>
      <c r="HG239" s="271"/>
      <c r="HH239" s="271"/>
      <c r="HI239" s="271"/>
      <c r="HJ239" s="271"/>
      <c r="HK239" s="271"/>
      <c r="HL239" s="271"/>
      <c r="HM239" s="271"/>
      <c r="HN239" s="271"/>
      <c r="HO239" s="271"/>
      <c r="HP239" s="271"/>
      <c r="HQ239" s="271"/>
      <c r="HR239" s="271"/>
      <c r="HS239" s="271"/>
      <c r="HT239" s="271"/>
      <c r="HU239" s="271"/>
      <c r="HV239" s="271"/>
      <c r="HW239" s="271"/>
      <c r="HX239" s="271"/>
      <c r="HY239" s="271"/>
      <c r="HZ239" s="271"/>
      <c r="IA239" s="271"/>
      <c r="IB239" s="271"/>
      <c r="IC239" s="271"/>
    </row>
    <row r="240" spans="1:242" s="34" customFormat="1" ht="12.75" customHeight="1" x14ac:dyDescent="0.2">
      <c r="A240" s="212" t="s">
        <v>1329</v>
      </c>
      <c r="B240" s="260" t="s">
        <v>988</v>
      </c>
      <c r="C240" s="259"/>
      <c r="D240" s="259"/>
      <c r="E240" s="259"/>
      <c r="F240" s="366">
        <v>40981</v>
      </c>
      <c r="G240" s="95">
        <v>1</v>
      </c>
      <c r="H240" s="298">
        <v>8407</v>
      </c>
      <c r="I240" s="298">
        <v>1771</v>
      </c>
      <c r="J240" s="298">
        <v>3352</v>
      </c>
      <c r="K240" s="34" t="s">
        <v>1395</v>
      </c>
      <c r="L240" s="178" t="s">
        <v>448</v>
      </c>
      <c r="M240" s="107"/>
      <c r="N240" s="94" t="s">
        <v>574</v>
      </c>
      <c r="O240" s="272" t="s">
        <v>614</v>
      </c>
      <c r="P240" s="178" t="s">
        <v>543</v>
      </c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107"/>
      <c r="BD240" s="107"/>
      <c r="BE240" s="107"/>
      <c r="BF240" s="107"/>
      <c r="BG240" s="107"/>
      <c r="BH240" s="107"/>
      <c r="BI240" s="107"/>
      <c r="BJ240" s="107"/>
      <c r="BK240" s="107"/>
      <c r="BL240" s="107"/>
      <c r="BM240" s="107"/>
      <c r="BN240" s="107"/>
      <c r="BO240" s="107"/>
      <c r="BP240" s="107"/>
      <c r="BQ240" s="107"/>
      <c r="BR240" s="107"/>
      <c r="BS240" s="107"/>
      <c r="BT240" s="107"/>
      <c r="BU240" s="107"/>
      <c r="BV240" s="107"/>
      <c r="BW240" s="107"/>
      <c r="BX240" s="107"/>
      <c r="BY240" s="107"/>
      <c r="BZ240" s="107"/>
      <c r="CA240" s="107"/>
      <c r="CB240" s="107"/>
      <c r="CC240" s="107"/>
      <c r="CD240" s="107"/>
      <c r="CE240" s="107"/>
      <c r="CF240" s="107"/>
      <c r="CG240" s="107"/>
      <c r="CH240" s="107"/>
      <c r="CI240" s="107"/>
      <c r="CJ240" s="107"/>
      <c r="CK240" s="107"/>
      <c r="CL240" s="107"/>
      <c r="CM240" s="107"/>
      <c r="CN240" s="107"/>
      <c r="CO240" s="107"/>
      <c r="CP240" s="107"/>
      <c r="CQ240" s="107"/>
      <c r="CR240" s="107"/>
      <c r="CS240" s="107"/>
      <c r="CT240" s="107"/>
      <c r="CU240" s="107"/>
      <c r="CV240" s="107"/>
      <c r="CW240" s="107"/>
      <c r="CX240" s="107"/>
      <c r="CY240" s="107"/>
      <c r="CZ240" s="107"/>
      <c r="DA240" s="107"/>
      <c r="DB240" s="107"/>
      <c r="DC240" s="107"/>
      <c r="DD240" s="107"/>
      <c r="DE240" s="107"/>
      <c r="DF240" s="107"/>
      <c r="DG240" s="107"/>
      <c r="DH240" s="107"/>
      <c r="DI240" s="107"/>
      <c r="DJ240" s="107"/>
      <c r="DK240" s="107"/>
      <c r="DL240" s="107"/>
      <c r="DM240" s="107"/>
      <c r="DN240" s="107"/>
      <c r="DO240" s="107"/>
      <c r="DP240" s="107"/>
      <c r="DQ240" s="107"/>
      <c r="DR240" s="107"/>
      <c r="DS240" s="107"/>
      <c r="DT240" s="107"/>
      <c r="DU240" s="107"/>
      <c r="DV240" s="107"/>
      <c r="DW240" s="107"/>
      <c r="DX240" s="107"/>
      <c r="DY240" s="107"/>
      <c r="DZ240" s="107"/>
      <c r="EA240" s="107"/>
      <c r="EB240" s="107"/>
      <c r="EC240" s="107"/>
      <c r="ED240" s="107"/>
      <c r="EE240" s="107"/>
      <c r="EF240" s="107"/>
      <c r="EG240" s="107"/>
      <c r="EH240" s="107"/>
      <c r="EI240" s="107"/>
      <c r="EJ240" s="107"/>
      <c r="EK240" s="107"/>
      <c r="EL240" s="107"/>
      <c r="EM240" s="107"/>
      <c r="EN240" s="107"/>
      <c r="EO240" s="107"/>
      <c r="EP240" s="107"/>
      <c r="EQ240" s="107"/>
      <c r="ER240" s="107"/>
      <c r="ES240" s="107"/>
      <c r="ET240" s="107"/>
      <c r="EU240" s="107"/>
      <c r="EV240" s="107"/>
      <c r="EW240" s="107"/>
      <c r="EX240" s="107"/>
      <c r="EY240" s="107"/>
      <c r="EZ240" s="107"/>
      <c r="FA240" s="107"/>
      <c r="FB240" s="107"/>
      <c r="FC240" s="107"/>
      <c r="FD240" s="107"/>
      <c r="FE240" s="107"/>
      <c r="FF240" s="107"/>
      <c r="FG240" s="107"/>
      <c r="FH240" s="107"/>
      <c r="FI240" s="107"/>
      <c r="FJ240" s="107"/>
      <c r="FK240" s="107"/>
      <c r="FL240" s="107"/>
      <c r="FM240" s="107"/>
      <c r="FN240" s="107"/>
      <c r="FO240" s="107"/>
      <c r="FP240" s="107"/>
      <c r="FQ240" s="107"/>
      <c r="FR240" s="107"/>
      <c r="FS240" s="107"/>
      <c r="FT240" s="107"/>
      <c r="FU240" s="107"/>
      <c r="FV240" s="107"/>
      <c r="FW240" s="107"/>
      <c r="FX240" s="107"/>
      <c r="FY240" s="107"/>
      <c r="FZ240" s="107"/>
      <c r="GA240" s="107"/>
      <c r="GB240" s="107"/>
      <c r="GC240" s="107"/>
      <c r="GD240" s="107"/>
      <c r="GE240" s="107"/>
      <c r="GF240" s="107"/>
      <c r="GG240" s="107"/>
      <c r="GH240" s="107"/>
      <c r="GI240" s="107"/>
      <c r="GJ240" s="107"/>
      <c r="GK240" s="107"/>
      <c r="GL240" s="107"/>
      <c r="GM240" s="107"/>
      <c r="GN240" s="107"/>
      <c r="GO240" s="107"/>
      <c r="GP240" s="107"/>
      <c r="GQ240" s="107"/>
      <c r="GR240" s="107"/>
      <c r="GS240" s="107"/>
      <c r="GT240" s="107"/>
      <c r="GU240" s="107"/>
      <c r="GV240" s="107"/>
      <c r="GW240" s="107"/>
      <c r="GX240" s="107"/>
      <c r="GY240" s="107"/>
      <c r="GZ240" s="107"/>
      <c r="HA240" s="107"/>
      <c r="HB240" s="107"/>
      <c r="HC240" s="107"/>
      <c r="HD240" s="107"/>
      <c r="HE240" s="107"/>
      <c r="HF240" s="107"/>
      <c r="HG240" s="107"/>
      <c r="HH240" s="107"/>
      <c r="HI240" s="107"/>
      <c r="HJ240" s="107"/>
      <c r="HK240" s="107"/>
      <c r="HL240" s="107"/>
      <c r="HM240" s="107"/>
      <c r="HN240" s="107"/>
      <c r="HO240" s="107"/>
      <c r="HP240" s="107"/>
      <c r="HQ240" s="107"/>
      <c r="HR240" s="107"/>
      <c r="HS240" s="107"/>
      <c r="HT240" s="107"/>
      <c r="HU240" s="107"/>
      <c r="HV240" s="107"/>
      <c r="HW240" s="107"/>
      <c r="HX240" s="107"/>
      <c r="HY240" s="107"/>
      <c r="HZ240" s="107"/>
      <c r="IA240" s="107"/>
      <c r="IB240" s="107"/>
      <c r="IC240" s="107"/>
    </row>
    <row r="241" spans="1:16" s="34" customFormat="1" ht="12.75" customHeight="1" x14ac:dyDescent="0.2">
      <c r="A241" s="262" t="s">
        <v>1334</v>
      </c>
      <c r="B241" s="269" t="s">
        <v>931</v>
      </c>
      <c r="C241" s="197"/>
      <c r="D241" s="197"/>
      <c r="E241" s="197"/>
      <c r="F241" s="368">
        <v>40988</v>
      </c>
      <c r="G241" s="95">
        <v>1</v>
      </c>
      <c r="H241" s="298">
        <v>81288</v>
      </c>
      <c r="I241" s="298">
        <v>0</v>
      </c>
      <c r="J241" s="298">
        <v>28158</v>
      </c>
      <c r="K241" s="43" t="s">
        <v>1335</v>
      </c>
      <c r="L241" s="95" t="s">
        <v>1336</v>
      </c>
      <c r="M241" s="95"/>
      <c r="N241" s="95" t="s">
        <v>700</v>
      </c>
      <c r="O241" s="197" t="s">
        <v>607</v>
      </c>
      <c r="P241" s="95" t="s">
        <v>546</v>
      </c>
    </row>
    <row r="242" spans="1:16" s="34" customFormat="1" ht="12.75" customHeight="1" x14ac:dyDescent="0.2">
      <c r="A242" s="262" t="s">
        <v>1338</v>
      </c>
      <c r="B242" s="269" t="s">
        <v>1342</v>
      </c>
      <c r="C242" s="197"/>
      <c r="D242" s="197"/>
      <c r="E242" s="197"/>
      <c r="F242" s="368">
        <v>40988</v>
      </c>
      <c r="G242" s="95">
        <v>1</v>
      </c>
      <c r="H242" s="298">
        <v>6000</v>
      </c>
      <c r="I242" s="298">
        <v>1344</v>
      </c>
      <c r="J242" s="298">
        <v>2544</v>
      </c>
      <c r="K242" s="34" t="s">
        <v>1330</v>
      </c>
      <c r="L242" s="178" t="s">
        <v>448</v>
      </c>
      <c r="M242" s="95"/>
      <c r="N242" s="94" t="s">
        <v>584</v>
      </c>
      <c r="O242" s="94" t="s">
        <v>607</v>
      </c>
      <c r="P242" s="95" t="s">
        <v>543</v>
      </c>
    </row>
    <row r="243" spans="1:16" s="34" customFormat="1" ht="12.75" customHeight="1" x14ac:dyDescent="0.2">
      <c r="A243" s="262" t="s">
        <v>1339</v>
      </c>
      <c r="B243" s="269" t="s">
        <v>612</v>
      </c>
      <c r="C243" s="197"/>
      <c r="D243" s="197"/>
      <c r="E243" s="197"/>
      <c r="F243" s="368">
        <v>40889</v>
      </c>
      <c r="G243" s="95">
        <v>1</v>
      </c>
      <c r="H243" s="298">
        <v>2500</v>
      </c>
      <c r="I243" s="298">
        <v>1325</v>
      </c>
      <c r="J243" s="298">
        <v>0</v>
      </c>
      <c r="K243" s="34" t="s">
        <v>1341</v>
      </c>
      <c r="L243" s="178" t="s">
        <v>1340</v>
      </c>
      <c r="M243" s="95"/>
      <c r="N243" s="94" t="s">
        <v>613</v>
      </c>
      <c r="O243" s="94" t="s">
        <v>614</v>
      </c>
      <c r="P243" s="95" t="s">
        <v>12</v>
      </c>
    </row>
    <row r="244" spans="1:16" s="34" customFormat="1" ht="12.75" customHeight="1" x14ac:dyDescent="0.2">
      <c r="A244" s="262" t="s">
        <v>1343</v>
      </c>
      <c r="B244" s="269" t="s">
        <v>1344</v>
      </c>
      <c r="C244" s="197"/>
      <c r="D244" s="197"/>
      <c r="E244" s="197"/>
      <c r="F244" s="368"/>
      <c r="G244" s="95">
        <v>1</v>
      </c>
      <c r="H244" s="298">
        <v>1000</v>
      </c>
      <c r="I244" s="298">
        <v>0</v>
      </c>
      <c r="J244" s="298">
        <v>346</v>
      </c>
      <c r="K244" s="34" t="s">
        <v>1345</v>
      </c>
      <c r="L244" s="178" t="s">
        <v>1346</v>
      </c>
      <c r="M244" s="95"/>
      <c r="N244" s="94" t="s">
        <v>1347</v>
      </c>
      <c r="O244" s="94" t="s">
        <v>614</v>
      </c>
      <c r="P244" s="95" t="s">
        <v>546</v>
      </c>
    </row>
    <row r="245" spans="1:16" s="34" customFormat="1" ht="12.75" customHeight="1" x14ac:dyDescent="0.2">
      <c r="A245" s="262" t="s">
        <v>1349</v>
      </c>
      <c r="B245" s="269" t="s">
        <v>1350</v>
      </c>
      <c r="C245" s="197" t="s">
        <v>738</v>
      </c>
      <c r="D245" s="197"/>
      <c r="E245" s="197"/>
      <c r="F245" s="368">
        <v>40989</v>
      </c>
      <c r="G245" s="95">
        <v>1</v>
      </c>
      <c r="H245" s="298">
        <v>188956</v>
      </c>
      <c r="I245" s="298">
        <v>67626</v>
      </c>
      <c r="J245" s="298">
        <v>83353</v>
      </c>
      <c r="K245" s="187" t="s">
        <v>1351</v>
      </c>
      <c r="L245" s="178" t="s">
        <v>454</v>
      </c>
      <c r="M245" s="95"/>
      <c r="N245" s="94" t="s">
        <v>500</v>
      </c>
      <c r="O245" s="272" t="s">
        <v>614</v>
      </c>
      <c r="P245" s="95" t="s">
        <v>12</v>
      </c>
    </row>
    <row r="246" spans="1:16" s="34" customFormat="1" ht="12.75" customHeight="1" x14ac:dyDescent="0.2">
      <c r="A246" s="262" t="s">
        <v>1353</v>
      </c>
      <c r="B246" s="269" t="s">
        <v>653</v>
      </c>
      <c r="C246" s="197" t="s">
        <v>1354</v>
      </c>
      <c r="D246" s="197"/>
      <c r="E246" s="197"/>
      <c r="F246" s="368">
        <v>40995</v>
      </c>
      <c r="G246" s="95">
        <v>1</v>
      </c>
      <c r="H246" s="298">
        <v>149421</v>
      </c>
      <c r="I246" s="298">
        <v>0</v>
      </c>
      <c r="J246" s="298">
        <v>43907</v>
      </c>
      <c r="K246" s="34" t="s">
        <v>1355</v>
      </c>
      <c r="L246" s="178" t="s">
        <v>1356</v>
      </c>
      <c r="M246" s="95"/>
      <c r="N246" s="94" t="s">
        <v>449</v>
      </c>
      <c r="O246" s="272" t="s">
        <v>614</v>
      </c>
      <c r="P246" s="95" t="s">
        <v>543</v>
      </c>
    </row>
    <row r="247" spans="1:16" s="34" customFormat="1" ht="12.75" customHeight="1" x14ac:dyDescent="0.2">
      <c r="A247" s="262" t="s">
        <v>1357</v>
      </c>
      <c r="B247" s="269" t="s">
        <v>1358</v>
      </c>
      <c r="C247" s="197"/>
      <c r="D247" s="197"/>
      <c r="E247" s="197"/>
      <c r="F247" s="368">
        <v>40984</v>
      </c>
      <c r="G247" s="95">
        <v>2</v>
      </c>
      <c r="H247" s="298">
        <v>152500</v>
      </c>
      <c r="I247" s="298">
        <v>0</v>
      </c>
      <c r="J247" s="298">
        <v>52500</v>
      </c>
      <c r="K247" s="187" t="s">
        <v>1359</v>
      </c>
      <c r="L247" s="178" t="s">
        <v>69</v>
      </c>
      <c r="M247" s="95"/>
      <c r="N247" s="94" t="s">
        <v>574</v>
      </c>
      <c r="O247" s="94" t="s">
        <v>607</v>
      </c>
      <c r="P247" s="95" t="s">
        <v>543</v>
      </c>
    </row>
    <row r="248" spans="1:16" s="34" customFormat="1" ht="12.75" customHeight="1" x14ac:dyDescent="0.2">
      <c r="A248" s="262" t="s">
        <v>1360</v>
      </c>
      <c r="B248" s="269" t="s">
        <v>1361</v>
      </c>
      <c r="C248" s="197"/>
      <c r="D248" s="197"/>
      <c r="E248" s="197"/>
      <c r="F248" s="368">
        <v>40994</v>
      </c>
      <c r="G248" s="95">
        <v>2</v>
      </c>
      <c r="H248" s="298">
        <v>299585</v>
      </c>
      <c r="I248" s="298">
        <v>0</v>
      </c>
      <c r="J248" s="298">
        <v>103077</v>
      </c>
      <c r="K248" s="34" t="s">
        <v>1362</v>
      </c>
      <c r="L248" s="178" t="s">
        <v>448</v>
      </c>
      <c r="M248" s="95"/>
      <c r="N248" s="94" t="s">
        <v>547</v>
      </c>
      <c r="O248" s="94" t="s">
        <v>614</v>
      </c>
      <c r="P248" s="95" t="s">
        <v>543</v>
      </c>
    </row>
    <row r="249" spans="1:16" s="34" customFormat="1" ht="12.75" customHeight="1" x14ac:dyDescent="0.2">
      <c r="A249" s="262" t="s">
        <v>1363</v>
      </c>
      <c r="B249" s="269" t="s">
        <v>626</v>
      </c>
      <c r="C249" s="197"/>
      <c r="D249" s="197"/>
      <c r="E249" s="197"/>
      <c r="F249" s="368">
        <v>40994</v>
      </c>
      <c r="G249" s="95">
        <v>1</v>
      </c>
      <c r="H249" s="298">
        <v>125000</v>
      </c>
      <c r="I249" s="298">
        <v>0</v>
      </c>
      <c r="J249" s="298">
        <v>43300</v>
      </c>
      <c r="K249" s="34" t="s">
        <v>1364</v>
      </c>
      <c r="L249" s="178" t="s">
        <v>447</v>
      </c>
      <c r="M249" s="95"/>
      <c r="N249" s="94" t="s">
        <v>547</v>
      </c>
      <c r="O249" s="94" t="s">
        <v>614</v>
      </c>
      <c r="P249" s="95" t="s">
        <v>543</v>
      </c>
    </row>
    <row r="250" spans="1:16" s="34" customFormat="1" ht="12.75" customHeight="1" x14ac:dyDescent="0.2">
      <c r="A250" s="262" t="s">
        <v>1365</v>
      </c>
      <c r="B250" s="269" t="s">
        <v>1366</v>
      </c>
      <c r="C250" s="197"/>
      <c r="D250" s="197"/>
      <c r="E250" s="197"/>
      <c r="F250" s="368">
        <v>40952</v>
      </c>
      <c r="G250" s="95">
        <v>1</v>
      </c>
      <c r="H250" s="298">
        <v>74999</v>
      </c>
      <c r="I250" s="298">
        <v>29318</v>
      </c>
      <c r="J250" s="298">
        <v>68181</v>
      </c>
      <c r="K250" s="187" t="s">
        <v>1367</v>
      </c>
      <c r="L250" s="178" t="s">
        <v>1368</v>
      </c>
      <c r="M250" s="95"/>
      <c r="N250" s="94" t="s">
        <v>500</v>
      </c>
      <c r="O250" s="272" t="s">
        <v>614</v>
      </c>
      <c r="P250" s="95" t="s">
        <v>546</v>
      </c>
    </row>
    <row r="251" spans="1:16" s="34" customFormat="1" ht="12.75" customHeight="1" x14ac:dyDescent="0.2">
      <c r="A251" s="262" t="s">
        <v>1369</v>
      </c>
      <c r="B251" s="269" t="s">
        <v>1370</v>
      </c>
      <c r="C251" s="197"/>
      <c r="D251" s="197"/>
      <c r="E251" s="197"/>
      <c r="F251" s="368">
        <v>40908</v>
      </c>
      <c r="G251" s="95">
        <v>2</v>
      </c>
      <c r="H251" s="298">
        <v>494801</v>
      </c>
      <c r="I251" s="298">
        <v>151404</v>
      </c>
      <c r="J251" s="298">
        <v>187034</v>
      </c>
      <c r="K251" s="34" t="s">
        <v>1371</v>
      </c>
      <c r="L251" s="178" t="s">
        <v>454</v>
      </c>
      <c r="M251" s="95" t="s">
        <v>1372</v>
      </c>
      <c r="N251" s="94" t="s">
        <v>500</v>
      </c>
      <c r="O251" s="272" t="s">
        <v>614</v>
      </c>
      <c r="P251" s="95" t="s">
        <v>12</v>
      </c>
    </row>
    <row r="252" spans="1:16" s="93" customFormat="1" ht="12.75" customHeight="1" x14ac:dyDescent="0.2">
      <c r="A252" s="262" t="s">
        <v>1373</v>
      </c>
      <c r="B252" s="269" t="s">
        <v>1374</v>
      </c>
      <c r="C252" s="197"/>
      <c r="D252" s="197"/>
      <c r="E252" s="197"/>
      <c r="F252" s="368">
        <v>41002</v>
      </c>
      <c r="G252" s="95">
        <v>1</v>
      </c>
      <c r="H252" s="298">
        <v>5499</v>
      </c>
      <c r="I252" s="298">
        <v>2914</v>
      </c>
      <c r="J252" s="298">
        <v>2914</v>
      </c>
      <c r="K252" s="34" t="s">
        <v>1376</v>
      </c>
      <c r="L252" s="178" t="s">
        <v>1375</v>
      </c>
      <c r="M252" s="95"/>
      <c r="N252" s="94" t="s">
        <v>575</v>
      </c>
      <c r="O252" s="272" t="s">
        <v>614</v>
      </c>
      <c r="P252" s="95" t="s">
        <v>543</v>
      </c>
    </row>
    <row r="253" spans="1:16" s="93" customFormat="1" ht="12.75" customHeight="1" x14ac:dyDescent="0.2">
      <c r="A253" s="262" t="s">
        <v>1378</v>
      </c>
      <c r="B253" s="269" t="s">
        <v>1379</v>
      </c>
      <c r="C253" s="197"/>
      <c r="D253" s="197"/>
      <c r="E253" s="197"/>
      <c r="F253" s="368">
        <v>41008</v>
      </c>
      <c r="G253" s="95">
        <v>3</v>
      </c>
      <c r="H253" s="298">
        <v>336517</v>
      </c>
      <c r="I253" s="298"/>
      <c r="J253" s="298">
        <v>99123</v>
      </c>
      <c r="K253" s="187" t="s">
        <v>1380</v>
      </c>
      <c r="L253" s="178" t="s">
        <v>69</v>
      </c>
      <c r="M253" s="95"/>
      <c r="N253" s="94" t="s">
        <v>536</v>
      </c>
      <c r="O253" s="94" t="s">
        <v>607</v>
      </c>
      <c r="P253" s="95" t="s">
        <v>543</v>
      </c>
    </row>
    <row r="254" spans="1:16" s="93" customFormat="1" ht="12.75" customHeight="1" x14ac:dyDescent="0.2">
      <c r="A254" s="262" t="s">
        <v>1381</v>
      </c>
      <c r="B254" s="269" t="s">
        <v>990</v>
      </c>
      <c r="C254" s="197"/>
      <c r="D254" s="197"/>
      <c r="E254" s="197"/>
      <c r="F254" s="368">
        <v>41010</v>
      </c>
      <c r="G254" s="95">
        <v>1</v>
      </c>
      <c r="H254" s="298">
        <v>157040</v>
      </c>
      <c r="I254" s="298">
        <v>58167</v>
      </c>
      <c r="J254" s="298">
        <v>67091</v>
      </c>
      <c r="K254" s="34" t="s">
        <v>1382</v>
      </c>
      <c r="L254" s="178" t="s">
        <v>1383</v>
      </c>
      <c r="M254" s="95"/>
      <c r="N254" s="94" t="s">
        <v>500</v>
      </c>
      <c r="O254" s="272" t="s">
        <v>614</v>
      </c>
      <c r="P254" s="95" t="s">
        <v>12</v>
      </c>
    </row>
    <row r="255" spans="1:16" s="107" customFormat="1" ht="12.75" customHeight="1" x14ac:dyDescent="0.2">
      <c r="A255" s="174" t="s">
        <v>1385</v>
      </c>
      <c r="B255" s="188" t="s">
        <v>1220</v>
      </c>
      <c r="C255" s="110"/>
      <c r="D255" s="110"/>
      <c r="E255" s="110"/>
      <c r="F255" s="365">
        <v>41015</v>
      </c>
      <c r="G255" s="112">
        <v>3</v>
      </c>
      <c r="H255" s="134">
        <v>6000</v>
      </c>
      <c r="I255" s="134">
        <v>1344</v>
      </c>
      <c r="J255" s="134">
        <v>2544</v>
      </c>
      <c r="K255" s="95" t="s">
        <v>1386</v>
      </c>
      <c r="L255" s="178" t="s">
        <v>448</v>
      </c>
      <c r="M255" s="112"/>
      <c r="N255" s="178" t="s">
        <v>516</v>
      </c>
      <c r="O255" s="178" t="s">
        <v>614</v>
      </c>
      <c r="P255" s="178" t="s">
        <v>543</v>
      </c>
    </row>
    <row r="256" spans="1:16" s="107" customFormat="1" ht="12.75" customHeight="1" x14ac:dyDescent="0.2">
      <c r="A256" s="262" t="s">
        <v>1387</v>
      </c>
      <c r="B256" s="188" t="s">
        <v>606</v>
      </c>
      <c r="F256" s="369">
        <v>41012</v>
      </c>
      <c r="G256" s="112">
        <v>4</v>
      </c>
      <c r="H256" s="135">
        <v>104152</v>
      </c>
      <c r="I256" s="135">
        <v>0</v>
      </c>
      <c r="J256" s="135">
        <v>35738</v>
      </c>
      <c r="K256" s="187" t="s">
        <v>1388</v>
      </c>
      <c r="L256" s="178" t="s">
        <v>447</v>
      </c>
      <c r="N256" s="178" t="s">
        <v>1389</v>
      </c>
      <c r="O256" s="94" t="s">
        <v>607</v>
      </c>
      <c r="P256" s="178" t="s">
        <v>543</v>
      </c>
    </row>
    <row r="257" spans="1:16" s="107" customFormat="1" ht="12.75" customHeight="1" x14ac:dyDescent="0.2">
      <c r="A257" s="262" t="s">
        <v>1390</v>
      </c>
      <c r="B257" s="188" t="s">
        <v>1342</v>
      </c>
      <c r="F257" s="369">
        <v>41011</v>
      </c>
      <c r="G257" s="112">
        <v>1</v>
      </c>
      <c r="H257" s="135">
        <v>33000</v>
      </c>
      <c r="I257" s="135">
        <v>0</v>
      </c>
      <c r="J257" s="135">
        <v>11432</v>
      </c>
      <c r="K257" s="187" t="s">
        <v>1391</v>
      </c>
      <c r="L257" s="178" t="s">
        <v>1427</v>
      </c>
      <c r="M257" s="34" t="s">
        <v>1528</v>
      </c>
      <c r="N257" s="178" t="s">
        <v>584</v>
      </c>
      <c r="O257" s="94" t="s">
        <v>607</v>
      </c>
      <c r="P257" s="178" t="s">
        <v>543</v>
      </c>
    </row>
    <row r="258" spans="1:16" s="107" customFormat="1" ht="12.75" customHeight="1" x14ac:dyDescent="0.2">
      <c r="A258" s="262" t="s">
        <v>1392</v>
      </c>
      <c r="B258" s="188" t="s">
        <v>1079</v>
      </c>
      <c r="F258" s="366">
        <v>41018</v>
      </c>
      <c r="G258" s="112">
        <v>1</v>
      </c>
      <c r="H258" s="135">
        <v>15000</v>
      </c>
      <c r="I258" s="135">
        <v>6450</v>
      </c>
      <c r="J258" s="135">
        <v>0</v>
      </c>
      <c r="K258" s="187" t="s">
        <v>1393</v>
      </c>
      <c r="L258" s="178" t="s">
        <v>1394</v>
      </c>
      <c r="N258" s="178" t="s">
        <v>613</v>
      </c>
      <c r="O258" s="94" t="s">
        <v>614</v>
      </c>
      <c r="P258" s="178" t="s">
        <v>542</v>
      </c>
    </row>
    <row r="259" spans="1:16" s="107" customFormat="1" ht="12.75" customHeight="1" x14ac:dyDescent="0.2">
      <c r="A259" s="262" t="s">
        <v>1396</v>
      </c>
      <c r="B259" s="188" t="s">
        <v>1397</v>
      </c>
      <c r="F259" s="369">
        <v>41022</v>
      </c>
      <c r="G259" s="112">
        <v>1</v>
      </c>
      <c r="H259" s="135">
        <v>98979</v>
      </c>
      <c r="I259" s="135">
        <v>0</v>
      </c>
      <c r="J259" s="135">
        <v>32485</v>
      </c>
      <c r="K259" s="187" t="s">
        <v>1398</v>
      </c>
      <c r="L259" s="178" t="s">
        <v>1025</v>
      </c>
      <c r="N259" s="94" t="s">
        <v>500</v>
      </c>
      <c r="O259" s="272" t="s">
        <v>614</v>
      </c>
      <c r="P259" s="178" t="s">
        <v>543</v>
      </c>
    </row>
    <row r="260" spans="1:16" s="107" customFormat="1" ht="12.75" customHeight="1" x14ac:dyDescent="0.2">
      <c r="A260" s="262" t="s">
        <v>1399</v>
      </c>
      <c r="B260" s="188" t="s">
        <v>1342</v>
      </c>
      <c r="F260" s="369">
        <v>41023</v>
      </c>
      <c r="G260" s="112">
        <v>1</v>
      </c>
      <c r="H260" s="135">
        <v>7500</v>
      </c>
      <c r="I260" s="135">
        <v>16529</v>
      </c>
      <c r="J260" s="135">
        <v>0</v>
      </c>
      <c r="K260" s="187" t="s">
        <v>1400</v>
      </c>
      <c r="L260" s="178" t="s">
        <v>447</v>
      </c>
      <c r="M260" s="187" t="s">
        <v>1401</v>
      </c>
      <c r="N260" s="178" t="s">
        <v>584</v>
      </c>
      <c r="O260" s="94" t="s">
        <v>607</v>
      </c>
      <c r="P260" s="178" t="s">
        <v>543</v>
      </c>
    </row>
    <row r="261" spans="1:16" s="107" customFormat="1" ht="12.75" customHeight="1" x14ac:dyDescent="0.2">
      <c r="A261" s="262" t="s">
        <v>1402</v>
      </c>
      <c r="B261" s="188" t="s">
        <v>822</v>
      </c>
      <c r="F261" s="369">
        <v>41023</v>
      </c>
      <c r="G261" s="112">
        <v>1</v>
      </c>
      <c r="H261" s="135">
        <v>99975</v>
      </c>
      <c r="I261" s="135">
        <v>0</v>
      </c>
      <c r="J261" s="135">
        <v>4505</v>
      </c>
      <c r="K261" s="187" t="s">
        <v>1403</v>
      </c>
      <c r="L261" s="178" t="s">
        <v>448</v>
      </c>
      <c r="N261" s="178" t="s">
        <v>14</v>
      </c>
      <c r="O261" s="94" t="s">
        <v>607</v>
      </c>
      <c r="P261" s="178" t="s">
        <v>543</v>
      </c>
    </row>
    <row r="262" spans="1:16" s="107" customFormat="1" ht="12.75" customHeight="1" x14ac:dyDescent="0.2">
      <c r="A262" s="262" t="s">
        <v>1404</v>
      </c>
      <c r="B262" s="188" t="s">
        <v>1405</v>
      </c>
      <c r="F262" s="369">
        <v>41023</v>
      </c>
      <c r="G262" s="112">
        <v>3</v>
      </c>
      <c r="H262" s="135">
        <v>382906</v>
      </c>
      <c r="I262" s="135">
        <v>0</v>
      </c>
      <c r="J262" s="135">
        <v>88787</v>
      </c>
      <c r="K262" s="187" t="s">
        <v>1407</v>
      </c>
      <c r="L262" s="178" t="s">
        <v>447</v>
      </c>
      <c r="M262" s="34" t="s">
        <v>1406</v>
      </c>
      <c r="N262" s="178" t="s">
        <v>584</v>
      </c>
      <c r="O262" s="94" t="s">
        <v>607</v>
      </c>
      <c r="P262" s="178" t="s">
        <v>543</v>
      </c>
    </row>
    <row r="263" spans="1:16" s="107" customFormat="1" ht="12.75" customHeight="1" x14ac:dyDescent="0.2">
      <c r="A263" s="262" t="s">
        <v>1408</v>
      </c>
      <c r="B263" s="188" t="s">
        <v>1034</v>
      </c>
      <c r="F263" s="369">
        <v>41024</v>
      </c>
      <c r="G263" s="112">
        <v>1</v>
      </c>
      <c r="H263" s="135">
        <v>12500</v>
      </c>
      <c r="I263" s="135">
        <v>0</v>
      </c>
      <c r="J263" s="135">
        <v>3048</v>
      </c>
      <c r="K263" s="187" t="s">
        <v>1409</v>
      </c>
      <c r="L263" s="178" t="s">
        <v>1410</v>
      </c>
      <c r="N263" s="178"/>
      <c r="O263" s="94" t="s">
        <v>614</v>
      </c>
      <c r="P263" s="178" t="s">
        <v>546</v>
      </c>
    </row>
    <row r="264" spans="1:16" s="34" customFormat="1" ht="12.75" customHeight="1" x14ac:dyDescent="0.2">
      <c r="A264" s="174" t="s">
        <v>1412</v>
      </c>
      <c r="B264" s="188" t="s">
        <v>1008</v>
      </c>
      <c r="C264" s="188"/>
      <c r="D264" s="188"/>
      <c r="E264" s="188"/>
      <c r="F264" s="365"/>
      <c r="G264" s="178">
        <v>1</v>
      </c>
      <c r="H264" s="249">
        <v>20000</v>
      </c>
      <c r="I264" s="249">
        <v>10600</v>
      </c>
      <c r="J264" s="249">
        <v>0</v>
      </c>
      <c r="K264" s="192" t="s">
        <v>1414</v>
      </c>
      <c r="L264" s="178" t="s">
        <v>1413</v>
      </c>
      <c r="M264" s="178"/>
      <c r="N264" s="178" t="s">
        <v>741</v>
      </c>
      <c r="O264" s="178" t="s">
        <v>614</v>
      </c>
      <c r="P264" s="178" t="s">
        <v>546</v>
      </c>
    </row>
    <row r="265" spans="1:16" s="34" customFormat="1" ht="12.75" customHeight="1" x14ac:dyDescent="0.2">
      <c r="A265" s="94" t="s">
        <v>1415</v>
      </c>
      <c r="B265" s="34" t="s">
        <v>819</v>
      </c>
      <c r="F265" s="369">
        <v>41037</v>
      </c>
      <c r="G265" s="94" t="s">
        <v>1416</v>
      </c>
      <c r="H265" s="255">
        <v>164095</v>
      </c>
      <c r="I265" s="255"/>
      <c r="J265" s="255">
        <v>33861</v>
      </c>
      <c r="K265" s="187" t="s">
        <v>1417</v>
      </c>
      <c r="L265" s="178" t="s">
        <v>1418</v>
      </c>
      <c r="M265" s="94"/>
      <c r="N265" s="94"/>
      <c r="O265" s="94"/>
      <c r="P265" s="94" t="s">
        <v>543</v>
      </c>
    </row>
    <row r="266" spans="1:16" s="34" customFormat="1" ht="12.75" customHeight="1" x14ac:dyDescent="0.2">
      <c r="A266" s="94" t="s">
        <v>1419</v>
      </c>
      <c r="B266" s="34" t="s">
        <v>792</v>
      </c>
      <c r="F266" s="369">
        <v>41037</v>
      </c>
      <c r="G266" s="94">
        <v>3</v>
      </c>
      <c r="H266" s="255">
        <v>561923</v>
      </c>
      <c r="I266" s="255">
        <v>0</v>
      </c>
      <c r="J266" s="255">
        <v>190296</v>
      </c>
      <c r="K266" s="187" t="s">
        <v>1420</v>
      </c>
      <c r="L266" s="178" t="s">
        <v>448</v>
      </c>
      <c r="M266" s="94"/>
      <c r="N266" s="94" t="s">
        <v>451</v>
      </c>
      <c r="O266" s="94" t="s">
        <v>656</v>
      </c>
      <c r="P266" s="94" t="s">
        <v>543</v>
      </c>
    </row>
    <row r="267" spans="1:16" s="34" customFormat="1" ht="12.75" customHeight="1" x14ac:dyDescent="0.2">
      <c r="A267" s="94" t="s">
        <v>1422</v>
      </c>
      <c r="B267" s="34" t="s">
        <v>705</v>
      </c>
      <c r="F267" s="369">
        <v>41038</v>
      </c>
      <c r="G267" s="94">
        <v>3</v>
      </c>
      <c r="H267" s="255">
        <v>367526</v>
      </c>
      <c r="I267" s="255">
        <v>0</v>
      </c>
      <c r="J267" s="255">
        <v>125732</v>
      </c>
      <c r="K267" s="187" t="s">
        <v>1421</v>
      </c>
      <c r="L267" s="178" t="s">
        <v>447</v>
      </c>
      <c r="M267" s="94"/>
      <c r="N267" s="94" t="s">
        <v>584</v>
      </c>
      <c r="O267" s="94" t="s">
        <v>607</v>
      </c>
      <c r="P267" s="94" t="s">
        <v>543</v>
      </c>
    </row>
    <row r="268" spans="1:16" s="34" customFormat="1" ht="12.75" customHeight="1" x14ac:dyDescent="0.2">
      <c r="A268" s="94" t="s">
        <v>1423</v>
      </c>
      <c r="B268" s="34" t="s">
        <v>1149</v>
      </c>
      <c r="F268" s="369">
        <v>41038</v>
      </c>
      <c r="G268" s="94">
        <v>1</v>
      </c>
      <c r="H268" s="255">
        <v>1995</v>
      </c>
      <c r="I268" s="255">
        <v>468</v>
      </c>
      <c r="J268" s="255">
        <v>468</v>
      </c>
      <c r="K268" s="187" t="s">
        <v>1424</v>
      </c>
      <c r="L268" s="178" t="s">
        <v>448</v>
      </c>
      <c r="M268" s="94"/>
      <c r="N268" s="94" t="s">
        <v>547</v>
      </c>
      <c r="O268" s="94" t="s">
        <v>614</v>
      </c>
      <c r="P268" s="94" t="s">
        <v>543</v>
      </c>
    </row>
    <row r="269" spans="1:16" s="34" customFormat="1" ht="12.75" customHeight="1" x14ac:dyDescent="0.2">
      <c r="A269" s="94" t="s">
        <v>1425</v>
      </c>
      <c r="B269" s="34" t="s">
        <v>1220</v>
      </c>
      <c r="F269" s="369">
        <v>41038</v>
      </c>
      <c r="G269" s="94">
        <v>1</v>
      </c>
      <c r="H269" s="255">
        <v>2000</v>
      </c>
      <c r="I269" s="255">
        <v>0</v>
      </c>
      <c r="J269" s="255">
        <v>693</v>
      </c>
      <c r="K269" s="187" t="s">
        <v>1426</v>
      </c>
      <c r="L269" s="178" t="s">
        <v>448</v>
      </c>
      <c r="M269" s="94"/>
      <c r="N269" s="94" t="s">
        <v>575</v>
      </c>
      <c r="O269" s="94" t="s">
        <v>614</v>
      </c>
      <c r="P269" s="94" t="s">
        <v>543</v>
      </c>
    </row>
    <row r="270" spans="1:16" s="34" customFormat="1" ht="12.75" customHeight="1" x14ac:dyDescent="0.2">
      <c r="A270" s="94" t="s">
        <v>1428</v>
      </c>
      <c r="B270" s="34" t="s">
        <v>616</v>
      </c>
      <c r="F270" s="369">
        <v>41040</v>
      </c>
      <c r="G270" s="94">
        <v>3</v>
      </c>
      <c r="H270" s="255">
        <v>351019</v>
      </c>
      <c r="I270" s="255">
        <v>0</v>
      </c>
      <c r="J270" s="255">
        <v>120085</v>
      </c>
      <c r="K270" s="187" t="s">
        <v>1429</v>
      </c>
      <c r="L270" s="178" t="s">
        <v>447</v>
      </c>
      <c r="M270" s="94"/>
      <c r="N270" s="94" t="s">
        <v>584</v>
      </c>
      <c r="O270" s="94" t="s">
        <v>607</v>
      </c>
      <c r="P270" s="94" t="s">
        <v>543</v>
      </c>
    </row>
    <row r="271" spans="1:16" s="34" customFormat="1" ht="12.75" customHeight="1" x14ac:dyDescent="0.2">
      <c r="A271" s="94" t="s">
        <v>1430</v>
      </c>
      <c r="B271" s="34" t="s">
        <v>1431</v>
      </c>
      <c r="F271" s="366">
        <v>41043</v>
      </c>
      <c r="G271" s="94">
        <v>1</v>
      </c>
      <c r="H271" s="255">
        <v>25391</v>
      </c>
      <c r="I271" s="255">
        <v>9925</v>
      </c>
      <c r="J271" s="255">
        <v>12234</v>
      </c>
      <c r="K271" s="187" t="s">
        <v>1432</v>
      </c>
      <c r="L271" s="178" t="s">
        <v>1434</v>
      </c>
      <c r="M271" s="178" t="s">
        <v>1433</v>
      </c>
      <c r="N271" s="94" t="s">
        <v>754</v>
      </c>
      <c r="O271" s="94" t="s">
        <v>754</v>
      </c>
      <c r="P271" s="94" t="s">
        <v>12</v>
      </c>
    </row>
    <row r="272" spans="1:16" s="34" customFormat="1" ht="12.75" customHeight="1" x14ac:dyDescent="0.2">
      <c r="A272" s="94" t="s">
        <v>1435</v>
      </c>
      <c r="B272" s="34" t="s">
        <v>1436</v>
      </c>
      <c r="F272" s="366">
        <v>41052</v>
      </c>
      <c r="G272" s="94">
        <v>3</v>
      </c>
      <c r="H272" s="255">
        <v>175104</v>
      </c>
      <c r="I272" s="255">
        <v>61286</v>
      </c>
      <c r="J272" s="255">
        <v>90470</v>
      </c>
      <c r="K272" s="187" t="s">
        <v>1437</v>
      </c>
      <c r="L272" s="178" t="s">
        <v>1438</v>
      </c>
      <c r="M272" s="94"/>
      <c r="N272" s="94" t="s">
        <v>451</v>
      </c>
      <c r="O272" s="94" t="s">
        <v>656</v>
      </c>
      <c r="P272" s="94" t="s">
        <v>542</v>
      </c>
    </row>
    <row r="273" spans="1:16" s="34" customFormat="1" ht="12.75" customHeight="1" x14ac:dyDescent="0.2">
      <c r="A273" s="94" t="s">
        <v>1439</v>
      </c>
      <c r="B273" s="34" t="s">
        <v>671</v>
      </c>
      <c r="C273" s="34" t="s">
        <v>672</v>
      </c>
      <c r="F273" s="369">
        <v>41047</v>
      </c>
      <c r="G273" s="94">
        <v>3</v>
      </c>
      <c r="H273" s="255">
        <v>1764643</v>
      </c>
      <c r="I273" s="255">
        <v>789568</v>
      </c>
      <c r="J273" s="255">
        <v>167484</v>
      </c>
      <c r="K273" s="187" t="s">
        <v>1440</v>
      </c>
      <c r="L273" s="178" t="s">
        <v>447</v>
      </c>
      <c r="N273" s="94" t="s">
        <v>584</v>
      </c>
      <c r="O273" s="94" t="s">
        <v>607</v>
      </c>
      <c r="P273" s="94" t="s">
        <v>543</v>
      </c>
    </row>
    <row r="274" spans="1:16" s="34" customFormat="1" ht="12.75" customHeight="1" x14ac:dyDescent="0.2">
      <c r="A274" s="94" t="s">
        <v>1441</v>
      </c>
      <c r="B274" s="34" t="s">
        <v>685</v>
      </c>
      <c r="F274" s="369">
        <v>41050</v>
      </c>
      <c r="G274" s="94">
        <v>3</v>
      </c>
      <c r="H274" s="255">
        <v>436661</v>
      </c>
      <c r="I274" s="255">
        <v>0</v>
      </c>
      <c r="J274" s="255">
        <v>123224</v>
      </c>
      <c r="K274" s="187" t="s">
        <v>1442</v>
      </c>
      <c r="L274" s="178" t="s">
        <v>448</v>
      </c>
      <c r="N274" s="178" t="s">
        <v>741</v>
      </c>
      <c r="O274" s="178" t="s">
        <v>614</v>
      </c>
      <c r="P274" s="94" t="s">
        <v>543</v>
      </c>
    </row>
    <row r="275" spans="1:16" s="34" customFormat="1" ht="12.75" customHeight="1" x14ac:dyDescent="0.2">
      <c r="A275" s="94" t="s">
        <v>1443</v>
      </c>
      <c r="B275" s="34" t="s">
        <v>1444</v>
      </c>
      <c r="F275" s="369">
        <v>41053</v>
      </c>
      <c r="G275" s="94">
        <v>1</v>
      </c>
      <c r="H275" s="255">
        <v>50000</v>
      </c>
      <c r="I275" s="255">
        <v>22672</v>
      </c>
      <c r="J275" s="255">
        <v>0</v>
      </c>
      <c r="K275" s="187" t="s">
        <v>1445</v>
      </c>
      <c r="L275" s="178" t="s">
        <v>1446</v>
      </c>
      <c r="N275" s="94" t="s">
        <v>547</v>
      </c>
      <c r="O275" s="94" t="s">
        <v>614</v>
      </c>
      <c r="P275" s="94" t="s">
        <v>546</v>
      </c>
    </row>
    <row r="276" spans="1:16" s="34" customFormat="1" ht="12.75" customHeight="1" x14ac:dyDescent="0.2">
      <c r="A276" s="94" t="s">
        <v>1447</v>
      </c>
      <c r="B276" s="34" t="s">
        <v>1436</v>
      </c>
      <c r="F276" s="369">
        <v>41047</v>
      </c>
      <c r="G276" s="94">
        <v>1</v>
      </c>
      <c r="H276" s="255">
        <v>40288</v>
      </c>
      <c r="I276" s="255">
        <v>0</v>
      </c>
      <c r="J276" s="255">
        <v>8313</v>
      </c>
      <c r="K276" s="187" t="s">
        <v>1448</v>
      </c>
      <c r="L276" s="187" t="s">
        <v>1449</v>
      </c>
      <c r="N276" s="94" t="s">
        <v>451</v>
      </c>
      <c r="O276" s="94" t="s">
        <v>656</v>
      </c>
    </row>
    <row r="277" spans="1:16" s="34" customFormat="1" ht="12.75" customHeight="1" x14ac:dyDescent="0.2">
      <c r="A277" s="94" t="s">
        <v>1450</v>
      </c>
      <c r="B277" s="34" t="s">
        <v>1451</v>
      </c>
      <c r="F277" s="369">
        <v>41030</v>
      </c>
      <c r="G277" s="94">
        <v>1</v>
      </c>
      <c r="H277" s="255">
        <v>30000</v>
      </c>
      <c r="I277" s="255">
        <v>0</v>
      </c>
      <c r="J277" s="255">
        <v>15600</v>
      </c>
      <c r="K277" s="187" t="s">
        <v>1452</v>
      </c>
      <c r="L277" s="187" t="s">
        <v>1453</v>
      </c>
      <c r="N277" s="94" t="s">
        <v>584</v>
      </c>
      <c r="O277" s="94" t="s">
        <v>607</v>
      </c>
      <c r="P277" s="94" t="s">
        <v>542</v>
      </c>
    </row>
    <row r="278" spans="1:16" s="34" customFormat="1" ht="12.75" customHeight="1" x14ac:dyDescent="0.2">
      <c r="A278" s="94" t="s">
        <v>1454</v>
      </c>
      <c r="B278" s="34" t="s">
        <v>642</v>
      </c>
      <c r="F278" s="369">
        <v>41059</v>
      </c>
      <c r="G278" s="94">
        <v>3</v>
      </c>
      <c r="H278" s="255">
        <v>199269</v>
      </c>
      <c r="I278" s="255">
        <v>0</v>
      </c>
      <c r="J278" s="255">
        <v>65014</v>
      </c>
      <c r="K278" s="187" t="s">
        <v>1455</v>
      </c>
      <c r="L278" s="178" t="s">
        <v>448</v>
      </c>
      <c r="N278" s="94" t="s">
        <v>451</v>
      </c>
      <c r="O278" s="94" t="s">
        <v>656</v>
      </c>
      <c r="P278" s="94" t="s">
        <v>543</v>
      </c>
    </row>
    <row r="279" spans="1:16" s="34" customFormat="1" ht="12.75" customHeight="1" x14ac:dyDescent="0.2">
      <c r="A279" s="94" t="s">
        <v>1456</v>
      </c>
      <c r="B279" s="34" t="s">
        <v>1457</v>
      </c>
      <c r="F279" s="369">
        <v>41059</v>
      </c>
      <c r="G279" s="94">
        <v>3</v>
      </c>
      <c r="H279" s="255">
        <v>240864</v>
      </c>
      <c r="I279" s="255">
        <v>0</v>
      </c>
      <c r="J279" s="255">
        <v>82401</v>
      </c>
      <c r="K279" s="192" t="s">
        <v>1458</v>
      </c>
      <c r="L279" s="178" t="s">
        <v>448</v>
      </c>
      <c r="N279" s="94" t="s">
        <v>584</v>
      </c>
      <c r="O279" s="94" t="s">
        <v>607</v>
      </c>
      <c r="P279" s="94" t="s">
        <v>543</v>
      </c>
    </row>
    <row r="280" spans="1:16" s="34" customFormat="1" ht="12.75" customHeight="1" x14ac:dyDescent="0.2">
      <c r="A280" s="94" t="s">
        <v>1459</v>
      </c>
      <c r="B280" s="34" t="s">
        <v>1460</v>
      </c>
      <c r="F280" s="369">
        <v>41060</v>
      </c>
      <c r="G280" s="94">
        <v>2</v>
      </c>
      <c r="H280" s="255">
        <v>194244</v>
      </c>
      <c r="I280" s="255">
        <v>0</v>
      </c>
      <c r="J280" s="255">
        <v>65426</v>
      </c>
      <c r="K280" s="187" t="s">
        <v>1461</v>
      </c>
      <c r="L280" s="178" t="s">
        <v>448</v>
      </c>
      <c r="N280" s="94" t="s">
        <v>506</v>
      </c>
      <c r="O280" s="94" t="s">
        <v>614</v>
      </c>
      <c r="P280" s="94" t="s">
        <v>543</v>
      </c>
    </row>
    <row r="281" spans="1:16" s="34" customFormat="1" ht="12.75" customHeight="1" x14ac:dyDescent="0.2">
      <c r="A281" s="94" t="s">
        <v>1462</v>
      </c>
      <c r="B281" s="34" t="s">
        <v>606</v>
      </c>
      <c r="F281" s="369">
        <v>41060</v>
      </c>
      <c r="G281" s="94">
        <v>4</v>
      </c>
      <c r="H281" s="255">
        <v>263536</v>
      </c>
      <c r="I281" s="255">
        <v>0</v>
      </c>
      <c r="J281" s="255">
        <v>90157</v>
      </c>
      <c r="K281" s="187" t="s">
        <v>1463</v>
      </c>
      <c r="L281" s="178" t="s">
        <v>448</v>
      </c>
      <c r="N281" s="94" t="s">
        <v>192</v>
      </c>
      <c r="O281" s="94" t="s">
        <v>18</v>
      </c>
      <c r="P281" s="94" t="s">
        <v>543</v>
      </c>
    </row>
    <row r="282" spans="1:16" s="34" customFormat="1" ht="12.75" customHeight="1" x14ac:dyDescent="0.2">
      <c r="A282" s="94" t="s">
        <v>1464</v>
      </c>
      <c r="B282" s="34" t="s">
        <v>1081</v>
      </c>
      <c r="F282" s="369">
        <v>41060</v>
      </c>
      <c r="G282" s="94">
        <v>5</v>
      </c>
      <c r="H282" s="255">
        <v>2776739</v>
      </c>
      <c r="I282" s="255">
        <v>0</v>
      </c>
      <c r="J282" s="255">
        <v>936585</v>
      </c>
      <c r="K282" s="187" t="s">
        <v>1465</v>
      </c>
      <c r="L282" s="178" t="s">
        <v>69</v>
      </c>
      <c r="N282" s="94" t="s">
        <v>574</v>
      </c>
      <c r="O282" s="94" t="s">
        <v>614</v>
      </c>
      <c r="P282" s="94" t="s">
        <v>543</v>
      </c>
    </row>
    <row r="283" spans="1:16" s="107" customFormat="1" ht="12.75" customHeight="1" x14ac:dyDescent="0.2">
      <c r="A283" s="174" t="s">
        <v>1466</v>
      </c>
      <c r="B283" s="188" t="s">
        <v>988</v>
      </c>
      <c r="C283" s="188" t="s">
        <v>1467</v>
      </c>
      <c r="D283" s="110"/>
      <c r="E283" s="110"/>
      <c r="F283" s="365">
        <v>41065</v>
      </c>
      <c r="G283" s="112">
        <v>1</v>
      </c>
      <c r="H283" s="134">
        <v>11000</v>
      </c>
      <c r="I283" s="134">
        <v>0</v>
      </c>
      <c r="J283" s="134">
        <v>3811</v>
      </c>
      <c r="K283" s="113"/>
      <c r="L283" s="94" t="s">
        <v>1484</v>
      </c>
      <c r="M283" s="178" t="s">
        <v>731</v>
      </c>
      <c r="N283" s="178" t="s">
        <v>574</v>
      </c>
      <c r="O283" s="178" t="s">
        <v>614</v>
      </c>
      <c r="P283" s="178" t="s">
        <v>543</v>
      </c>
    </row>
    <row r="284" spans="1:16" s="107" customFormat="1" ht="12.75" customHeight="1" x14ac:dyDescent="0.2">
      <c r="A284" s="94" t="s">
        <v>1468</v>
      </c>
      <c r="B284" s="34" t="s">
        <v>671</v>
      </c>
      <c r="F284" s="366">
        <v>41052</v>
      </c>
      <c r="G284" s="131">
        <v>14</v>
      </c>
      <c r="H284" s="135">
        <v>71008.320000000007</v>
      </c>
      <c r="I284" s="135">
        <v>0</v>
      </c>
      <c r="J284" s="135">
        <v>24292.32</v>
      </c>
      <c r="K284" s="43" t="s">
        <v>1469</v>
      </c>
      <c r="L284" s="94" t="s">
        <v>448</v>
      </c>
      <c r="M284" s="352" t="s">
        <v>1470</v>
      </c>
      <c r="N284" s="94" t="s">
        <v>584</v>
      </c>
      <c r="O284" s="94" t="s">
        <v>607</v>
      </c>
      <c r="P284" s="94" t="s">
        <v>543</v>
      </c>
    </row>
    <row r="285" spans="1:16" s="107" customFormat="1" ht="12.75" customHeight="1" x14ac:dyDescent="0.2">
      <c r="A285" s="94" t="s">
        <v>1471</v>
      </c>
      <c r="B285" s="34" t="s">
        <v>638</v>
      </c>
      <c r="F285" s="366">
        <v>41054</v>
      </c>
      <c r="G285" s="131">
        <v>3</v>
      </c>
      <c r="H285" s="135">
        <v>496311</v>
      </c>
      <c r="I285" s="135">
        <v>0</v>
      </c>
      <c r="J285" s="135">
        <v>170448</v>
      </c>
      <c r="K285" s="43" t="s">
        <v>877</v>
      </c>
      <c r="L285" s="94" t="s">
        <v>683</v>
      </c>
      <c r="M285" s="352"/>
      <c r="N285" s="178" t="s">
        <v>574</v>
      </c>
      <c r="O285" s="178" t="s">
        <v>614</v>
      </c>
      <c r="P285" s="94" t="s">
        <v>543</v>
      </c>
    </row>
    <row r="286" spans="1:16" s="107" customFormat="1" ht="12.75" customHeight="1" x14ac:dyDescent="0.2">
      <c r="A286" s="94" t="s">
        <v>1472</v>
      </c>
      <c r="B286" s="34" t="s">
        <v>624</v>
      </c>
      <c r="F286" s="366">
        <v>41054</v>
      </c>
      <c r="G286" s="131">
        <v>2</v>
      </c>
      <c r="H286" s="135">
        <v>64057</v>
      </c>
      <c r="I286" s="135">
        <v>66687</v>
      </c>
      <c r="J286" s="135">
        <v>45015</v>
      </c>
      <c r="K286" s="43" t="s">
        <v>1473</v>
      </c>
      <c r="L286" s="94" t="s">
        <v>1519</v>
      </c>
      <c r="M286" s="352"/>
      <c r="N286" s="94" t="s">
        <v>1520</v>
      </c>
      <c r="O286" s="94" t="s">
        <v>607</v>
      </c>
      <c r="P286" s="94" t="s">
        <v>543</v>
      </c>
    </row>
    <row r="287" spans="1:16" s="107" customFormat="1" ht="12.75" customHeight="1" x14ac:dyDescent="0.2">
      <c r="A287" s="94" t="s">
        <v>1475</v>
      </c>
      <c r="B287" s="34" t="s">
        <v>806</v>
      </c>
      <c r="F287" s="366">
        <v>41047</v>
      </c>
      <c r="G287" s="131">
        <v>3</v>
      </c>
      <c r="H287" s="135">
        <v>448754</v>
      </c>
      <c r="I287" s="135">
        <v>0</v>
      </c>
      <c r="J287" s="135">
        <v>153621</v>
      </c>
      <c r="K287" s="43" t="s">
        <v>1476</v>
      </c>
      <c r="L287" s="94" t="s">
        <v>1477</v>
      </c>
      <c r="M287" s="352"/>
      <c r="N287" s="94" t="s">
        <v>584</v>
      </c>
      <c r="O287" s="94" t="s">
        <v>607</v>
      </c>
      <c r="P287" s="94" t="s">
        <v>543</v>
      </c>
    </row>
    <row r="288" spans="1:16" s="107" customFormat="1" ht="12.75" customHeight="1" x14ac:dyDescent="0.2">
      <c r="A288" s="94" t="s">
        <v>1485</v>
      </c>
      <c r="B288" s="34" t="s">
        <v>665</v>
      </c>
      <c r="F288" s="366">
        <v>41061</v>
      </c>
      <c r="G288" s="131">
        <v>1</v>
      </c>
      <c r="H288" s="135">
        <v>185000</v>
      </c>
      <c r="I288" s="135">
        <v>40396</v>
      </c>
      <c r="J288" s="135">
        <v>69744</v>
      </c>
      <c r="K288" s="43" t="s">
        <v>1486</v>
      </c>
      <c r="L288" s="94" t="s">
        <v>1155</v>
      </c>
      <c r="M288" s="352"/>
      <c r="N288" s="94" t="s">
        <v>500</v>
      </c>
      <c r="O288" s="94" t="s">
        <v>614</v>
      </c>
      <c r="P288" s="94" t="s">
        <v>12</v>
      </c>
    </row>
    <row r="289" spans="1:16" s="107" customFormat="1" ht="12.75" customHeight="1" x14ac:dyDescent="0.2">
      <c r="A289" s="94" t="s">
        <v>1487</v>
      </c>
      <c r="B289" s="34" t="s">
        <v>792</v>
      </c>
      <c r="F289" s="366">
        <v>41018</v>
      </c>
      <c r="G289" s="131">
        <v>2</v>
      </c>
      <c r="H289" s="135">
        <v>295441</v>
      </c>
      <c r="I289" s="135">
        <v>0</v>
      </c>
      <c r="J289" s="135">
        <v>82804</v>
      </c>
      <c r="K289" s="43" t="s">
        <v>1488</v>
      </c>
      <c r="L289" s="94" t="s">
        <v>448</v>
      </c>
      <c r="M289" s="352"/>
      <c r="N289" s="94" t="s">
        <v>451</v>
      </c>
      <c r="O289" s="94" t="s">
        <v>656</v>
      </c>
      <c r="P289" s="94" t="s">
        <v>543</v>
      </c>
    </row>
    <row r="290" spans="1:16" s="107" customFormat="1" ht="12.75" customHeight="1" x14ac:dyDescent="0.2">
      <c r="A290" s="94" t="s">
        <v>1489</v>
      </c>
      <c r="B290" s="34" t="s">
        <v>1093</v>
      </c>
      <c r="F290" s="366">
        <v>41074</v>
      </c>
      <c r="G290" s="131">
        <v>3</v>
      </c>
      <c r="H290" s="135">
        <v>322248</v>
      </c>
      <c r="I290" s="135">
        <v>0</v>
      </c>
      <c r="J290" s="135">
        <v>100245</v>
      </c>
      <c r="K290" s="43" t="s">
        <v>1490</v>
      </c>
      <c r="L290" s="94" t="s">
        <v>448</v>
      </c>
      <c r="M290" s="352"/>
      <c r="N290" s="94" t="s">
        <v>584</v>
      </c>
      <c r="O290" s="94" t="s">
        <v>607</v>
      </c>
      <c r="P290" s="94" t="s">
        <v>543</v>
      </c>
    </row>
    <row r="291" spans="1:16" s="107" customFormat="1" ht="12.75" customHeight="1" x14ac:dyDescent="0.2">
      <c r="A291" s="94" t="s">
        <v>1491</v>
      </c>
      <c r="B291" s="34" t="s">
        <v>612</v>
      </c>
      <c r="F291" s="366">
        <v>41078</v>
      </c>
      <c r="G291" s="131">
        <v>2</v>
      </c>
      <c r="H291" s="135">
        <v>145406</v>
      </c>
      <c r="I291" s="135">
        <v>5956</v>
      </c>
      <c r="J291" s="135">
        <v>151362</v>
      </c>
      <c r="K291" s="43" t="s">
        <v>1492</v>
      </c>
      <c r="L291" s="94" t="s">
        <v>69</v>
      </c>
      <c r="M291" s="352"/>
      <c r="N291" s="94" t="s">
        <v>574</v>
      </c>
      <c r="O291" s="94" t="s">
        <v>614</v>
      </c>
      <c r="P291" s="94" t="s">
        <v>543</v>
      </c>
    </row>
    <row r="292" spans="1:16" s="107" customFormat="1" ht="12.75" customHeight="1" x14ac:dyDescent="0.2">
      <c r="A292" s="94" t="s">
        <v>1493</v>
      </c>
      <c r="B292" s="34" t="s">
        <v>612</v>
      </c>
      <c r="F292" s="366">
        <v>41078</v>
      </c>
      <c r="G292" s="131">
        <v>2</v>
      </c>
      <c r="H292" s="135">
        <v>393453</v>
      </c>
      <c r="I292" s="135">
        <v>0</v>
      </c>
      <c r="J292" s="135">
        <v>123300</v>
      </c>
      <c r="K292" s="43" t="s">
        <v>1494</v>
      </c>
      <c r="L292" s="94" t="s">
        <v>69</v>
      </c>
      <c r="M292" s="352"/>
      <c r="N292" s="94" t="s">
        <v>574</v>
      </c>
      <c r="O292" s="94" t="s">
        <v>614</v>
      </c>
      <c r="P292" s="94" t="s">
        <v>543</v>
      </c>
    </row>
    <row r="293" spans="1:16" s="107" customFormat="1" ht="12.75" customHeight="1" x14ac:dyDescent="0.2">
      <c r="A293" s="94" t="s">
        <v>1495</v>
      </c>
      <c r="B293" s="34" t="s">
        <v>928</v>
      </c>
      <c r="F293" s="366">
        <v>41047</v>
      </c>
      <c r="G293" s="131">
        <v>1</v>
      </c>
      <c r="H293" s="135">
        <v>150500</v>
      </c>
      <c r="I293" s="135">
        <v>58832</v>
      </c>
      <c r="J293" s="135">
        <v>72513</v>
      </c>
      <c r="K293" s="43" t="s">
        <v>1496</v>
      </c>
      <c r="L293" s="94" t="s">
        <v>1497</v>
      </c>
      <c r="M293" s="352"/>
      <c r="N293" s="94" t="s">
        <v>547</v>
      </c>
      <c r="O293" s="94" t="s">
        <v>614</v>
      </c>
      <c r="P293" s="94" t="s">
        <v>12</v>
      </c>
    </row>
    <row r="294" spans="1:16" s="107" customFormat="1" ht="12.75" customHeight="1" x14ac:dyDescent="0.2">
      <c r="A294" s="94" t="s">
        <v>1498</v>
      </c>
      <c r="B294" s="34" t="s">
        <v>1499</v>
      </c>
      <c r="F294" s="366">
        <v>41081</v>
      </c>
      <c r="G294" s="131">
        <v>2</v>
      </c>
      <c r="H294" s="135">
        <v>972000</v>
      </c>
      <c r="I294" s="135">
        <v>659292</v>
      </c>
      <c r="J294" s="135">
        <v>0</v>
      </c>
      <c r="K294" s="43" t="s">
        <v>1500</v>
      </c>
      <c r="L294" s="94" t="s">
        <v>448</v>
      </c>
      <c r="M294" s="352"/>
      <c r="N294" s="94" t="s">
        <v>157</v>
      </c>
      <c r="O294" s="94" t="s">
        <v>157</v>
      </c>
      <c r="P294" s="94" t="s">
        <v>543</v>
      </c>
    </row>
    <row r="295" spans="1:16" s="107" customFormat="1" ht="12.75" customHeight="1" x14ac:dyDescent="0.2">
      <c r="A295" s="94" t="s">
        <v>1501</v>
      </c>
      <c r="B295" s="34" t="s">
        <v>770</v>
      </c>
      <c r="F295" s="366">
        <v>41077</v>
      </c>
      <c r="G295" s="131">
        <v>2</v>
      </c>
      <c r="H295" s="135">
        <v>30000</v>
      </c>
      <c r="I295" s="135">
        <v>13530</v>
      </c>
      <c r="J295" s="135">
        <v>0</v>
      </c>
      <c r="K295" s="43" t="s">
        <v>1502</v>
      </c>
      <c r="L295" s="94" t="s">
        <v>1503</v>
      </c>
      <c r="M295" s="352"/>
      <c r="N295" s="94" t="s">
        <v>547</v>
      </c>
      <c r="O295" s="94" t="s">
        <v>614</v>
      </c>
      <c r="P295" s="94" t="s">
        <v>546</v>
      </c>
    </row>
    <row r="296" spans="1:16" s="107" customFormat="1" ht="12.75" customHeight="1" x14ac:dyDescent="0.2">
      <c r="A296" s="94" t="s">
        <v>1504</v>
      </c>
      <c r="B296" s="34" t="s">
        <v>1239</v>
      </c>
      <c r="F296" s="366">
        <v>41047</v>
      </c>
      <c r="G296" s="131">
        <v>3</v>
      </c>
      <c r="H296" s="135">
        <v>175862</v>
      </c>
      <c r="I296" s="135">
        <v>0</v>
      </c>
      <c r="J296" s="135">
        <v>60163</v>
      </c>
      <c r="K296" s="43" t="s">
        <v>1523</v>
      </c>
      <c r="L296" s="94" t="s">
        <v>1474</v>
      </c>
      <c r="M296" s="352"/>
      <c r="N296" s="94" t="s">
        <v>584</v>
      </c>
      <c r="O296" s="94" t="s">
        <v>607</v>
      </c>
      <c r="P296" s="94" t="s">
        <v>543</v>
      </c>
    </row>
    <row r="297" spans="1:16" s="107" customFormat="1" ht="12.75" customHeight="1" x14ac:dyDescent="0.2">
      <c r="A297" s="94" t="s">
        <v>1505</v>
      </c>
      <c r="B297" s="34" t="s">
        <v>1506</v>
      </c>
      <c r="F297" s="366">
        <v>41080</v>
      </c>
      <c r="G297" s="131">
        <v>1</v>
      </c>
      <c r="H297" s="135">
        <v>15000</v>
      </c>
      <c r="I297" s="135">
        <v>38316</v>
      </c>
      <c r="J297" s="135">
        <v>18240</v>
      </c>
      <c r="K297" s="43" t="s">
        <v>1510</v>
      </c>
      <c r="L297" s="94" t="s">
        <v>1507</v>
      </c>
      <c r="M297" s="352"/>
      <c r="N297" s="94" t="s">
        <v>43</v>
      </c>
      <c r="O297" s="94" t="s">
        <v>43</v>
      </c>
      <c r="P297" s="94" t="s">
        <v>12</v>
      </c>
    </row>
    <row r="298" spans="1:16" s="107" customFormat="1" ht="12.75" customHeight="1" x14ac:dyDescent="0.2">
      <c r="A298" s="94" t="s">
        <v>1508</v>
      </c>
      <c r="B298" s="34" t="s">
        <v>685</v>
      </c>
      <c r="F298" s="366">
        <v>41065</v>
      </c>
      <c r="G298" s="131">
        <v>5</v>
      </c>
      <c r="H298" s="135">
        <v>866506</v>
      </c>
      <c r="I298" s="135">
        <v>0</v>
      </c>
      <c r="J298" s="135">
        <v>250122</v>
      </c>
      <c r="K298" s="43" t="s">
        <v>1509</v>
      </c>
      <c r="L298" s="94" t="s">
        <v>69</v>
      </c>
      <c r="M298" s="352"/>
      <c r="N298" s="94" t="s">
        <v>449</v>
      </c>
      <c r="O298" s="94" t="s">
        <v>614</v>
      </c>
      <c r="P298" s="94" t="s">
        <v>543</v>
      </c>
    </row>
    <row r="299" spans="1:16" s="107" customFormat="1" ht="12.75" customHeight="1" x14ac:dyDescent="0.2">
      <c r="A299" s="94" t="s">
        <v>1511</v>
      </c>
      <c r="B299" s="34" t="s">
        <v>937</v>
      </c>
      <c r="F299" s="366">
        <v>41074</v>
      </c>
      <c r="G299" s="131">
        <v>2</v>
      </c>
      <c r="H299" s="135">
        <v>152501</v>
      </c>
      <c r="I299" s="135">
        <v>0</v>
      </c>
      <c r="J299" s="135">
        <v>52500</v>
      </c>
      <c r="K299" s="43" t="s">
        <v>1512</v>
      </c>
      <c r="L299" s="94" t="s">
        <v>69</v>
      </c>
      <c r="M299" s="352"/>
      <c r="N299" s="94" t="s">
        <v>536</v>
      </c>
      <c r="O299" s="94" t="s">
        <v>607</v>
      </c>
      <c r="P299" s="94" t="s">
        <v>543</v>
      </c>
    </row>
    <row r="300" spans="1:16" s="107" customFormat="1" ht="12.75" customHeight="1" x14ac:dyDescent="0.2">
      <c r="A300" s="94" t="s">
        <v>1513</v>
      </c>
      <c r="B300" s="34" t="s">
        <v>606</v>
      </c>
      <c r="F300" s="366">
        <v>41074</v>
      </c>
      <c r="G300" s="131">
        <v>3</v>
      </c>
      <c r="H300" s="135">
        <v>200690</v>
      </c>
      <c r="I300" s="135">
        <v>0</v>
      </c>
      <c r="J300" s="135">
        <v>68657</v>
      </c>
      <c r="K300" s="43" t="s">
        <v>1514</v>
      </c>
      <c r="L300" s="94" t="s">
        <v>447</v>
      </c>
      <c r="M300" s="352"/>
      <c r="N300" s="94" t="s">
        <v>584</v>
      </c>
      <c r="O300" s="94" t="s">
        <v>607</v>
      </c>
      <c r="P300" s="94" t="s">
        <v>543</v>
      </c>
    </row>
    <row r="301" spans="1:16" s="107" customFormat="1" ht="12.75" customHeight="1" x14ac:dyDescent="0.2">
      <c r="A301" s="94" t="s">
        <v>1515</v>
      </c>
      <c r="B301" s="34" t="s">
        <v>1516</v>
      </c>
      <c r="F301" s="366">
        <v>41081</v>
      </c>
      <c r="G301" s="131">
        <v>1</v>
      </c>
      <c r="H301" s="135">
        <v>176836</v>
      </c>
      <c r="I301" s="135">
        <v>0</v>
      </c>
      <c r="J301" s="135">
        <v>60497</v>
      </c>
      <c r="K301" s="43" t="s">
        <v>1517</v>
      </c>
      <c r="L301" s="94" t="s">
        <v>1518</v>
      </c>
      <c r="M301" s="352"/>
      <c r="N301" s="94" t="s">
        <v>40</v>
      </c>
      <c r="O301" s="94" t="s">
        <v>40</v>
      </c>
      <c r="P301" s="94" t="s">
        <v>546</v>
      </c>
    </row>
    <row r="302" spans="1:16" s="107" customFormat="1" ht="12.75" customHeight="1" x14ac:dyDescent="0.2">
      <c r="A302" s="94" t="s">
        <v>1521</v>
      </c>
      <c r="B302" s="34" t="s">
        <v>738</v>
      </c>
      <c r="F302" s="366">
        <v>41071</v>
      </c>
      <c r="G302" s="131">
        <v>2</v>
      </c>
      <c r="H302" s="135">
        <v>100000</v>
      </c>
      <c r="I302" s="135">
        <v>100000</v>
      </c>
      <c r="J302" s="135">
        <v>65596</v>
      </c>
      <c r="K302" s="43" t="s">
        <v>1522</v>
      </c>
      <c r="L302" s="94" t="s">
        <v>90</v>
      </c>
      <c r="M302" s="352"/>
      <c r="N302" s="94" t="s">
        <v>500</v>
      </c>
      <c r="O302" s="94" t="s">
        <v>614</v>
      </c>
      <c r="P302" s="94" t="s">
        <v>543</v>
      </c>
    </row>
    <row r="303" spans="1:16" s="107" customFormat="1" ht="12.75" customHeight="1" x14ac:dyDescent="0.2">
      <c r="A303" s="212" t="s">
        <v>1525</v>
      </c>
      <c r="B303" s="188" t="s">
        <v>729</v>
      </c>
      <c r="C303" s="116"/>
      <c r="D303" s="116"/>
      <c r="E303" s="116"/>
      <c r="F303" s="366">
        <v>41047</v>
      </c>
      <c r="G303" s="131">
        <v>3</v>
      </c>
      <c r="H303" s="135">
        <v>53528</v>
      </c>
      <c r="I303" s="135">
        <v>0</v>
      </c>
      <c r="J303" s="135">
        <v>18312</v>
      </c>
      <c r="K303" s="43" t="s">
        <v>1526</v>
      </c>
      <c r="L303" s="94" t="s">
        <v>447</v>
      </c>
      <c r="M303" s="178"/>
      <c r="N303" s="95" t="s">
        <v>584</v>
      </c>
      <c r="O303" s="95" t="s">
        <v>607</v>
      </c>
      <c r="P303" s="95" t="s">
        <v>543</v>
      </c>
    </row>
    <row r="304" spans="1:16" s="107" customFormat="1" ht="12.75" customHeight="1" x14ac:dyDescent="0.2">
      <c r="A304" s="212" t="s">
        <v>1529</v>
      </c>
      <c r="B304" s="188" t="s">
        <v>1530</v>
      </c>
      <c r="C304" s="116"/>
      <c r="D304" s="116"/>
      <c r="E304" s="116"/>
      <c r="F304" s="366">
        <v>40875</v>
      </c>
      <c r="G304" s="131">
        <v>1</v>
      </c>
      <c r="H304" s="135">
        <v>100000</v>
      </c>
      <c r="I304" s="135">
        <v>0</v>
      </c>
      <c r="J304" s="135">
        <v>0</v>
      </c>
      <c r="K304" s="43" t="s">
        <v>1531</v>
      </c>
      <c r="L304" s="94" t="s">
        <v>1532</v>
      </c>
      <c r="M304" s="178"/>
      <c r="N304" s="95" t="s">
        <v>47</v>
      </c>
      <c r="O304" s="95" t="s">
        <v>47</v>
      </c>
      <c r="P304" s="95" t="s">
        <v>542</v>
      </c>
    </row>
    <row r="305" spans="1:18" s="107" customFormat="1" ht="12.75" customHeight="1" x14ac:dyDescent="0.2">
      <c r="A305" s="212" t="s">
        <v>1534</v>
      </c>
      <c r="B305" s="188" t="s">
        <v>1535</v>
      </c>
      <c r="C305" s="116"/>
      <c r="D305" s="116"/>
      <c r="E305" s="116"/>
      <c r="F305" s="366">
        <v>41087</v>
      </c>
      <c r="G305" s="131">
        <v>1</v>
      </c>
      <c r="H305" s="135">
        <v>42000</v>
      </c>
      <c r="I305" s="135">
        <v>0</v>
      </c>
      <c r="J305" s="135">
        <v>0</v>
      </c>
      <c r="K305" s="43" t="s">
        <v>1536</v>
      </c>
      <c r="L305" s="178" t="s">
        <v>1537</v>
      </c>
      <c r="M305" s="178"/>
      <c r="N305" s="95" t="s">
        <v>754</v>
      </c>
      <c r="O305" s="95" t="s">
        <v>754</v>
      </c>
      <c r="P305" s="95" t="s">
        <v>542</v>
      </c>
    </row>
    <row r="306" spans="1:18" s="359" customFormat="1" ht="12.75" customHeight="1" x14ac:dyDescent="0.2">
      <c r="A306" s="282" t="s">
        <v>1541</v>
      </c>
      <c r="B306" s="356" t="s">
        <v>1538</v>
      </c>
      <c r="C306" s="357"/>
      <c r="D306" s="188"/>
      <c r="E306" s="283"/>
      <c r="F306" s="370">
        <v>40993</v>
      </c>
      <c r="G306" s="334">
        <v>1</v>
      </c>
      <c r="H306" s="360">
        <v>450000</v>
      </c>
      <c r="I306" s="360">
        <v>0</v>
      </c>
      <c r="J306" s="249">
        <v>33333</v>
      </c>
      <c r="K306" s="358" t="s">
        <v>1539</v>
      </c>
      <c r="L306" s="272" t="s">
        <v>1540</v>
      </c>
      <c r="M306" s="358"/>
      <c r="N306" s="272" t="s">
        <v>41</v>
      </c>
      <c r="O306" s="197" t="s">
        <v>41</v>
      </c>
      <c r="P306" s="197" t="s">
        <v>12</v>
      </c>
      <c r="Q306" s="272"/>
      <c r="R306" s="179"/>
    </row>
    <row r="307" spans="1:18" s="107" customFormat="1" ht="12.75" customHeight="1" x14ac:dyDescent="0.2">
      <c r="A307" s="282" t="s">
        <v>1543</v>
      </c>
      <c r="B307" s="34" t="s">
        <v>1068</v>
      </c>
      <c r="F307" s="367">
        <v>40735</v>
      </c>
      <c r="G307" s="334">
        <v>1</v>
      </c>
      <c r="H307" s="296">
        <v>50000</v>
      </c>
      <c r="I307" s="296">
        <v>11200</v>
      </c>
      <c r="J307" s="296">
        <v>21200</v>
      </c>
      <c r="K307" s="187" t="s">
        <v>1551</v>
      </c>
      <c r="L307" s="95" t="s">
        <v>1549</v>
      </c>
      <c r="N307" s="94" t="s">
        <v>506</v>
      </c>
      <c r="O307" s="94" t="s">
        <v>614</v>
      </c>
      <c r="P307" s="95" t="s">
        <v>542</v>
      </c>
    </row>
    <row r="308" spans="1:18" s="107" customFormat="1" ht="12.75" customHeight="1" x14ac:dyDescent="0.2">
      <c r="A308" s="262" t="s">
        <v>1545</v>
      </c>
      <c r="B308" s="34" t="s">
        <v>1068</v>
      </c>
      <c r="F308" s="367">
        <v>40735</v>
      </c>
      <c r="G308" s="334">
        <v>1</v>
      </c>
      <c r="H308" s="296">
        <v>15000</v>
      </c>
      <c r="I308" s="296">
        <v>3360</v>
      </c>
      <c r="J308" s="296">
        <v>6360</v>
      </c>
      <c r="K308" s="187" t="s">
        <v>1550</v>
      </c>
      <c r="L308" s="95" t="s">
        <v>1549</v>
      </c>
      <c r="N308" s="94" t="s">
        <v>506</v>
      </c>
      <c r="O308" s="94" t="s">
        <v>614</v>
      </c>
      <c r="P308" s="95" t="s">
        <v>542</v>
      </c>
    </row>
    <row r="309" spans="1:18" s="107" customFormat="1" ht="12.75" customHeight="1" x14ac:dyDescent="0.2">
      <c r="A309" s="262" t="s">
        <v>1546</v>
      </c>
      <c r="B309" s="34" t="s">
        <v>1068</v>
      </c>
      <c r="F309" s="367">
        <v>40735</v>
      </c>
      <c r="G309" s="334">
        <v>1</v>
      </c>
      <c r="H309" s="296">
        <v>97810</v>
      </c>
      <c r="I309" s="296">
        <v>22861</v>
      </c>
      <c r="J309" s="296">
        <v>30543</v>
      </c>
      <c r="K309" s="187" t="s">
        <v>1548</v>
      </c>
      <c r="L309" s="95" t="s">
        <v>1549</v>
      </c>
      <c r="N309" s="94" t="s">
        <v>506</v>
      </c>
      <c r="O309" s="94" t="s">
        <v>614</v>
      </c>
      <c r="P309" s="95" t="s">
        <v>542</v>
      </c>
    </row>
    <row r="310" spans="1:18" s="2" customFormat="1" ht="12.75" customHeight="1" x14ac:dyDescent="0.2">
      <c r="A310" s="282" t="s">
        <v>1547</v>
      </c>
      <c r="B310" s="356" t="s">
        <v>1358</v>
      </c>
      <c r="C310" s="357"/>
      <c r="D310" s="188"/>
      <c r="E310" s="283"/>
      <c r="F310" s="370">
        <v>41074</v>
      </c>
      <c r="G310" s="334">
        <v>2</v>
      </c>
      <c r="H310" s="360">
        <v>150000</v>
      </c>
      <c r="I310" s="360">
        <v>0</v>
      </c>
      <c r="J310" s="249">
        <v>51316</v>
      </c>
      <c r="K310" s="358" t="s">
        <v>1544</v>
      </c>
      <c r="L310" s="94" t="s">
        <v>69</v>
      </c>
      <c r="M310" s="358"/>
      <c r="N310" s="272" t="s">
        <v>21</v>
      </c>
      <c r="O310" s="95" t="s">
        <v>607</v>
      </c>
      <c r="P310" s="94" t="s">
        <v>543</v>
      </c>
      <c r="Q310" s="272"/>
      <c r="R310" s="179"/>
    </row>
    <row r="311" spans="1:18" ht="20.25" x14ac:dyDescent="0.3">
      <c r="A311" s="377"/>
      <c r="B311" s="377"/>
      <c r="F311" s="361"/>
    </row>
    <row r="312" spans="1:18" ht="13.5" customHeight="1" thickBot="1" x14ac:dyDescent="0.25">
      <c r="F312" s="361"/>
      <c r="H312" s="354">
        <f>SUM(H5:H311)</f>
        <v>141669223.498447</v>
      </c>
      <c r="I312" s="354">
        <f>SUM(I5:I311)</f>
        <v>15311839.362861019</v>
      </c>
      <c r="J312" s="354">
        <f>SUM(J5:J311)</f>
        <v>32646912.662714358</v>
      </c>
    </row>
    <row r="313" spans="1:18" ht="13.5" customHeight="1" thickTop="1" x14ac:dyDescent="0.2">
      <c r="F313" s="361"/>
    </row>
  </sheetData>
  <autoFilter ref="A4:O282"/>
  <mergeCells count="3">
    <mergeCell ref="A311:B311"/>
    <mergeCell ref="A1:P1"/>
    <mergeCell ref="A2:P2"/>
  </mergeCells>
  <phoneticPr fontId="15" type="noConversion"/>
  <pageMargins left="0.75" right="0.75" top="1" bottom="1" header="0.5" footer="0.5"/>
  <pageSetup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1"/>
  <sheetViews>
    <sheetView topLeftCell="A7" zoomScale="145" zoomScaleNormal="145" workbookViewId="0">
      <selection activeCell="E32" sqref="E32"/>
    </sheetView>
  </sheetViews>
  <sheetFormatPr defaultRowHeight="12.75" x14ac:dyDescent="0.2"/>
  <cols>
    <col min="1" max="4" width="9.140625" style="16"/>
    <col min="5" max="5" width="9.28515625" style="16" customWidth="1"/>
    <col min="6" max="15" width="9.140625" style="16"/>
    <col min="16" max="16" width="29.85546875" style="16" bestFit="1" customWidth="1"/>
    <col min="17" max="16384" width="9.140625" style="16"/>
  </cols>
  <sheetData>
    <row r="1" spans="1:17" s="2" customFormat="1" ht="15.75" customHeight="1" x14ac:dyDescent="0.25">
      <c r="A1" s="380" t="s">
        <v>460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7" s="2" customFormat="1" ht="12.75" customHeight="1" x14ac:dyDescent="0.25">
      <c r="A2" s="3"/>
      <c r="B2" s="3"/>
      <c r="C2" s="3"/>
      <c r="D2" s="1"/>
      <c r="E2" s="1"/>
      <c r="F2" s="1"/>
      <c r="G2" s="1"/>
      <c r="H2" s="1"/>
      <c r="I2" s="1"/>
      <c r="J2" s="1"/>
      <c r="K2" s="1"/>
      <c r="L2" s="3"/>
      <c r="M2" s="3"/>
      <c r="N2" s="3"/>
      <c r="P2"/>
      <c r="Q2"/>
    </row>
    <row r="3" spans="1:17" s="2" customFormat="1" ht="12.75" customHeight="1" x14ac:dyDescent="0.25">
      <c r="A3" s="4" t="s">
        <v>461</v>
      </c>
      <c r="B3" s="3"/>
      <c r="C3" s="3"/>
      <c r="D3" s="5"/>
      <c r="E3" s="3"/>
      <c r="F3" s="3"/>
      <c r="G3" s="6" t="s">
        <v>462</v>
      </c>
      <c r="H3" s="3"/>
      <c r="I3" s="3"/>
      <c r="J3" s="3"/>
      <c r="K3" s="3"/>
      <c r="L3" s="3"/>
      <c r="M3" s="3"/>
      <c r="N3" s="3"/>
      <c r="P3"/>
      <c r="Q3"/>
    </row>
    <row r="4" spans="1:17" s="2" customFormat="1" ht="12.75" customHeight="1" x14ac:dyDescent="0.25">
      <c r="A4" s="7" t="s">
        <v>463</v>
      </c>
      <c r="B4" s="3" t="s">
        <v>464</v>
      </c>
      <c r="C4" s="3"/>
      <c r="D4" s="5"/>
      <c r="E4" s="3"/>
      <c r="F4" s="3"/>
      <c r="G4" s="8"/>
      <c r="H4" s="9" t="s">
        <v>465</v>
      </c>
      <c r="I4" s="3"/>
      <c r="J4" s="3"/>
      <c r="K4" s="3"/>
      <c r="L4" s="3"/>
      <c r="M4" s="3"/>
      <c r="N4" s="3"/>
      <c r="P4" s="153" t="s">
        <v>466</v>
      </c>
      <c r="Q4"/>
    </row>
    <row r="5" spans="1:17" s="2" customFormat="1" ht="12.75" customHeight="1" x14ac:dyDescent="0.25">
      <c r="A5" s="7" t="s">
        <v>572</v>
      </c>
      <c r="B5" s="3" t="s">
        <v>573</v>
      </c>
      <c r="C5" s="3"/>
      <c r="D5" s="5"/>
      <c r="E5" s="3"/>
      <c r="F5" s="3"/>
      <c r="G5" s="8" t="s">
        <v>467</v>
      </c>
      <c r="H5" s="10" t="s">
        <v>468</v>
      </c>
      <c r="I5" s="3"/>
      <c r="J5" s="3"/>
      <c r="K5" s="3"/>
      <c r="L5" s="3"/>
      <c r="M5" s="3"/>
      <c r="N5" s="3"/>
      <c r="P5" s="11" t="s">
        <v>469</v>
      </c>
      <c r="Q5" s="11"/>
    </row>
    <row r="6" spans="1:17" s="2" customFormat="1" ht="12.75" customHeight="1" x14ac:dyDescent="0.25">
      <c r="A6" s="7" t="s">
        <v>470</v>
      </c>
      <c r="B6" s="3" t="s">
        <v>471</v>
      </c>
      <c r="C6" s="3"/>
      <c r="D6" s="5"/>
      <c r="E6" s="3"/>
      <c r="F6" s="3"/>
      <c r="G6" s="8"/>
      <c r="H6" s="10"/>
      <c r="I6" s="3"/>
      <c r="J6" s="3"/>
      <c r="K6" s="3"/>
      <c r="L6" s="3"/>
      <c r="M6" s="3"/>
      <c r="N6" s="3"/>
      <c r="P6" s="11" t="s">
        <v>472</v>
      </c>
      <c r="Q6" s="11"/>
    </row>
    <row r="7" spans="1:17" s="2" customFormat="1" ht="12.75" customHeight="1" x14ac:dyDescent="0.25">
      <c r="A7" s="7" t="s">
        <v>473</v>
      </c>
      <c r="B7" s="3" t="s">
        <v>474</v>
      </c>
      <c r="C7" s="3"/>
      <c r="D7" s="5"/>
      <c r="E7" s="3"/>
      <c r="F7" s="3"/>
      <c r="G7" s="8"/>
      <c r="H7" s="9" t="s">
        <v>475</v>
      </c>
      <c r="I7" s="3"/>
      <c r="J7" s="3"/>
      <c r="K7" s="3"/>
      <c r="L7" s="3"/>
      <c r="M7" s="3"/>
      <c r="N7" s="3"/>
      <c r="P7" s="11" t="s">
        <v>476</v>
      </c>
      <c r="Q7" s="11"/>
    </row>
    <row r="8" spans="1:17" s="2" customFormat="1" ht="12.75" customHeight="1" x14ac:dyDescent="0.25">
      <c r="A8" s="7" t="s">
        <v>477</v>
      </c>
      <c r="B8" s="3" t="s">
        <v>478</v>
      </c>
      <c r="C8" s="3"/>
      <c r="D8" s="5"/>
      <c r="E8" s="12"/>
      <c r="F8" s="12"/>
      <c r="G8" s="8" t="s">
        <v>479</v>
      </c>
      <c r="H8" s="10" t="s">
        <v>480</v>
      </c>
      <c r="I8" s="3"/>
      <c r="J8" s="3"/>
      <c r="K8" s="3"/>
      <c r="L8" s="3"/>
      <c r="M8" s="3"/>
      <c r="N8" s="3"/>
      <c r="P8" s="11" t="s">
        <v>481</v>
      </c>
      <c r="Q8" s="11"/>
    </row>
    <row r="9" spans="1:17" s="2" customFormat="1" ht="12.75" customHeight="1" x14ac:dyDescent="0.25">
      <c r="A9" s="7" t="s">
        <v>482</v>
      </c>
      <c r="B9" s="2" t="s">
        <v>483</v>
      </c>
      <c r="C9" s="3"/>
      <c r="D9" s="5"/>
      <c r="E9" s="12"/>
      <c r="F9" s="12"/>
      <c r="G9" s="8"/>
      <c r="H9" s="10"/>
      <c r="I9" s="3"/>
      <c r="J9" s="3"/>
      <c r="K9" s="3"/>
      <c r="L9" s="3"/>
      <c r="M9" s="3"/>
      <c r="N9" s="3"/>
      <c r="P9" s="11" t="s">
        <v>484</v>
      </c>
      <c r="Q9" s="11"/>
    </row>
    <row r="10" spans="1:17" s="2" customFormat="1" ht="12.75" customHeight="1" x14ac:dyDescent="0.25">
      <c r="A10" s="3"/>
      <c r="B10" s="3"/>
      <c r="C10" s="3"/>
      <c r="D10" s="5"/>
      <c r="E10" s="12"/>
      <c r="F10" s="12"/>
      <c r="G10" s="8"/>
      <c r="H10" s="13" t="s">
        <v>485</v>
      </c>
      <c r="I10" s="3"/>
      <c r="J10" s="3"/>
      <c r="K10" s="3"/>
      <c r="L10" s="3"/>
      <c r="M10" s="3"/>
      <c r="N10" s="3"/>
      <c r="P10" s="11" t="s">
        <v>486</v>
      </c>
      <c r="Q10" s="11"/>
    </row>
    <row r="11" spans="1:17" s="2" customFormat="1" ht="12.75" customHeight="1" x14ac:dyDescent="0.25">
      <c r="A11" s="6" t="s">
        <v>487</v>
      </c>
      <c r="B11" s="3"/>
      <c r="C11" s="3"/>
      <c r="D11" s="5"/>
      <c r="E11" s="12"/>
      <c r="F11" s="12"/>
      <c r="G11" s="8" t="s">
        <v>488</v>
      </c>
      <c r="H11" s="10" t="s">
        <v>489</v>
      </c>
      <c r="I11" s="3"/>
      <c r="J11" s="3"/>
      <c r="K11" s="3"/>
      <c r="L11" s="3"/>
      <c r="M11" s="3"/>
      <c r="N11" s="3"/>
      <c r="P11" s="11" t="s">
        <v>490</v>
      </c>
      <c r="Q11" s="11"/>
    </row>
    <row r="12" spans="1:17" s="2" customFormat="1" ht="12.75" customHeight="1" x14ac:dyDescent="0.25">
      <c r="A12" s="3"/>
      <c r="B12" s="4" t="s">
        <v>258</v>
      </c>
      <c r="C12" s="3"/>
      <c r="D12" s="5"/>
      <c r="E12" s="12"/>
      <c r="F12" s="12"/>
      <c r="G12" s="8" t="s">
        <v>491</v>
      </c>
      <c r="H12" s="10" t="s">
        <v>492</v>
      </c>
      <c r="I12" s="3"/>
      <c r="J12" s="3"/>
      <c r="K12" s="3"/>
      <c r="L12" s="3"/>
      <c r="M12" s="3"/>
      <c r="N12" s="3"/>
      <c r="P12" s="11" t="s">
        <v>493</v>
      </c>
      <c r="Q12" s="11"/>
    </row>
    <row r="13" spans="1:17" s="2" customFormat="1" ht="12.75" customHeight="1" x14ac:dyDescent="0.25">
      <c r="A13" s="8" t="s">
        <v>574</v>
      </c>
      <c r="B13" s="10" t="s">
        <v>476</v>
      </c>
      <c r="C13" s="3"/>
      <c r="D13" s="5"/>
      <c r="E13" s="12"/>
      <c r="F13" s="12"/>
      <c r="G13" s="8" t="s">
        <v>494</v>
      </c>
      <c r="H13" s="14" t="s">
        <v>495</v>
      </c>
      <c r="I13" s="3"/>
      <c r="J13" s="3"/>
      <c r="K13" s="3"/>
      <c r="L13" s="3"/>
      <c r="M13" s="3"/>
      <c r="N13" s="3"/>
      <c r="P13" s="11" t="s">
        <v>496</v>
      </c>
      <c r="Q13" s="11"/>
    </row>
    <row r="14" spans="1:17" s="2" customFormat="1" ht="12.75" customHeight="1" x14ac:dyDescent="0.25">
      <c r="A14" s="8" t="s">
        <v>547</v>
      </c>
      <c r="B14" s="10" t="s">
        <v>549</v>
      </c>
      <c r="C14" s="3"/>
      <c r="D14" s="5"/>
      <c r="E14" s="12"/>
      <c r="F14" s="12"/>
      <c r="G14" s="8" t="s">
        <v>497</v>
      </c>
      <c r="H14" s="10" t="s">
        <v>498</v>
      </c>
      <c r="I14" s="3"/>
      <c r="J14" s="3"/>
      <c r="K14" s="3"/>
      <c r="L14" s="3"/>
      <c r="M14" s="3"/>
      <c r="N14" s="3"/>
      <c r="P14" s="11" t="s">
        <v>499</v>
      </c>
      <c r="Q14" s="11"/>
    </row>
    <row r="15" spans="1:17" s="2" customFormat="1" ht="12.75" customHeight="1" x14ac:dyDescent="0.25">
      <c r="A15" s="8" t="s">
        <v>500</v>
      </c>
      <c r="B15" s="10" t="s">
        <v>501</v>
      </c>
      <c r="C15" s="3"/>
      <c r="D15" s="5"/>
      <c r="E15" s="12"/>
      <c r="F15" s="12"/>
      <c r="G15" s="8"/>
      <c r="H15" s="10"/>
      <c r="I15" s="3"/>
      <c r="J15" s="3"/>
      <c r="K15" s="3"/>
      <c r="L15" s="3"/>
      <c r="M15" s="3"/>
      <c r="N15" s="3"/>
      <c r="P15" s="11" t="s">
        <v>502</v>
      </c>
      <c r="Q15" s="11"/>
    </row>
    <row r="16" spans="1:17" s="2" customFormat="1" ht="12.75" customHeight="1" x14ac:dyDescent="0.25">
      <c r="A16" s="8" t="s">
        <v>449</v>
      </c>
      <c r="B16" s="10" t="s">
        <v>503</v>
      </c>
      <c r="C16" s="3"/>
      <c r="D16" s="5"/>
      <c r="E16" s="12"/>
      <c r="F16" s="12"/>
      <c r="G16" s="8"/>
      <c r="H16" s="13" t="s">
        <v>504</v>
      </c>
      <c r="I16" s="3"/>
      <c r="J16" s="3"/>
      <c r="K16" s="3"/>
      <c r="L16" s="3"/>
      <c r="M16" s="3"/>
      <c r="N16" s="3"/>
      <c r="O16" s="154"/>
      <c r="P16" s="11" t="s">
        <v>505</v>
      </c>
      <c r="Q16" s="11"/>
    </row>
    <row r="17" spans="1:17" s="2" customFormat="1" ht="12.75" customHeight="1" x14ac:dyDescent="0.25">
      <c r="A17" s="8" t="s">
        <v>506</v>
      </c>
      <c r="B17" s="10" t="s">
        <v>507</v>
      </c>
      <c r="C17" s="3"/>
      <c r="D17" s="5"/>
      <c r="E17" s="12"/>
      <c r="F17" s="12"/>
      <c r="G17" s="8" t="s">
        <v>508</v>
      </c>
      <c r="H17" s="10" t="s">
        <v>509</v>
      </c>
      <c r="I17" s="3"/>
      <c r="J17" s="3"/>
      <c r="K17" s="3"/>
      <c r="L17" s="3"/>
      <c r="M17" s="3"/>
      <c r="N17" s="3"/>
      <c r="P17" s="11" t="s">
        <v>510</v>
      </c>
      <c r="Q17" s="11"/>
    </row>
    <row r="18" spans="1:17" s="2" customFormat="1" ht="12.75" customHeight="1" x14ac:dyDescent="0.25">
      <c r="A18" s="8" t="s">
        <v>575</v>
      </c>
      <c r="B18" s="10" t="s">
        <v>576</v>
      </c>
      <c r="C18" s="3"/>
      <c r="D18" s="5"/>
      <c r="E18" s="12"/>
      <c r="F18" s="12"/>
      <c r="G18" s="8"/>
      <c r="H18" s="9"/>
      <c r="I18" s="3"/>
      <c r="J18" s="3"/>
      <c r="K18" s="3"/>
      <c r="L18" s="3"/>
      <c r="M18" s="3"/>
      <c r="N18" s="3"/>
      <c r="P18" s="11" t="s">
        <v>511</v>
      </c>
      <c r="Q18" s="11"/>
    </row>
    <row r="19" spans="1:17" s="2" customFormat="1" ht="12.75" customHeight="1" x14ac:dyDescent="0.25">
      <c r="A19" s="8" t="s">
        <v>512</v>
      </c>
      <c r="B19" s="10" t="s">
        <v>513</v>
      </c>
      <c r="C19" s="3"/>
      <c r="D19" s="5"/>
      <c r="E19" s="3"/>
      <c r="F19" s="12"/>
      <c r="G19" s="8"/>
      <c r="H19" s="13" t="s">
        <v>514</v>
      </c>
      <c r="I19" s="3"/>
      <c r="J19" s="3"/>
      <c r="K19" s="3"/>
      <c r="L19" s="3"/>
      <c r="M19" s="3"/>
      <c r="N19" s="3"/>
      <c r="P19" s="11" t="s">
        <v>515</v>
      </c>
      <c r="Q19" s="11"/>
    </row>
    <row r="20" spans="1:17" s="2" customFormat="1" ht="12.75" customHeight="1" x14ac:dyDescent="0.25">
      <c r="A20" s="8" t="s">
        <v>516</v>
      </c>
      <c r="B20" s="10" t="s">
        <v>517</v>
      </c>
      <c r="C20" s="3"/>
      <c r="D20" s="5"/>
      <c r="E20" s="12"/>
      <c r="F20" s="12"/>
      <c r="G20" s="8" t="s">
        <v>518</v>
      </c>
      <c r="H20" s="10" t="s">
        <v>519</v>
      </c>
      <c r="I20" s="3"/>
      <c r="J20" s="3"/>
      <c r="K20" s="3"/>
      <c r="L20" s="3"/>
      <c r="M20" s="3"/>
      <c r="N20" s="3"/>
      <c r="P20" s="11" t="s">
        <v>520</v>
      </c>
      <c r="Q20" s="11"/>
    </row>
    <row r="21" spans="1:17" s="2" customFormat="1" ht="12.75" customHeight="1" x14ac:dyDescent="0.25">
      <c r="A21" s="8" t="s">
        <v>521</v>
      </c>
      <c r="B21" s="10" t="s">
        <v>522</v>
      </c>
      <c r="C21" s="3"/>
      <c r="D21" s="5"/>
      <c r="E21" s="12"/>
      <c r="F21" s="12"/>
      <c r="G21" s="8" t="s">
        <v>523</v>
      </c>
      <c r="H21" s="10" t="s">
        <v>524</v>
      </c>
      <c r="I21" s="3"/>
      <c r="J21" s="3"/>
      <c r="K21" s="3"/>
      <c r="L21" s="3"/>
      <c r="M21" s="3"/>
      <c r="N21" s="3"/>
      <c r="P21" s="11" t="s">
        <v>525</v>
      </c>
      <c r="Q21" s="11"/>
    </row>
    <row r="22" spans="1:17" s="2" customFormat="1" ht="12.75" customHeight="1" x14ac:dyDescent="0.25">
      <c r="A22" s="8" t="s">
        <v>577</v>
      </c>
      <c r="B22" s="10" t="s">
        <v>578</v>
      </c>
      <c r="C22" s="3"/>
      <c r="D22" s="5"/>
      <c r="E22" s="12"/>
      <c r="F22" s="12"/>
      <c r="G22" s="8" t="s">
        <v>526</v>
      </c>
      <c r="H22" s="14" t="s">
        <v>527</v>
      </c>
      <c r="I22" s="3"/>
      <c r="J22" s="3"/>
      <c r="K22" s="3"/>
      <c r="L22" s="3"/>
      <c r="M22" s="3"/>
      <c r="N22" s="3"/>
      <c r="P22" s="11" t="s">
        <v>528</v>
      </c>
      <c r="Q22" s="11"/>
    </row>
    <row r="23" spans="1:17" s="2" customFormat="1" ht="12.75" customHeight="1" x14ac:dyDescent="0.25">
      <c r="A23" s="8" t="s">
        <v>579</v>
      </c>
      <c r="B23" s="10" t="s">
        <v>580</v>
      </c>
      <c r="C23" s="3"/>
      <c r="D23" s="5"/>
      <c r="E23" s="12"/>
      <c r="F23" s="12"/>
      <c r="G23" s="8" t="s">
        <v>529</v>
      </c>
      <c r="H23" s="10" t="s">
        <v>530</v>
      </c>
      <c r="I23" s="3"/>
      <c r="J23" s="3"/>
      <c r="K23" s="3"/>
      <c r="L23" s="3"/>
      <c r="M23" s="3"/>
      <c r="N23" s="3"/>
      <c r="P23" s="11" t="s">
        <v>531</v>
      </c>
      <c r="Q23" s="11"/>
    </row>
    <row r="24" spans="1:17" s="2" customFormat="1" ht="12.75" customHeight="1" x14ac:dyDescent="0.25">
      <c r="A24" s="8"/>
      <c r="B24" s="4"/>
      <c r="C24" s="3"/>
      <c r="D24" s="5"/>
      <c r="E24" s="3"/>
      <c r="F24" s="12"/>
      <c r="G24" s="8" t="s">
        <v>533</v>
      </c>
      <c r="H24" s="10" t="s">
        <v>534</v>
      </c>
      <c r="I24" s="3"/>
      <c r="J24" s="3"/>
      <c r="K24" s="3"/>
      <c r="L24" s="3"/>
      <c r="M24" s="3"/>
      <c r="N24" s="3"/>
      <c r="P24" s="11" t="s">
        <v>535</v>
      </c>
      <c r="Q24" s="11"/>
    </row>
    <row r="25" spans="1:17" s="2" customFormat="1" ht="12.75" customHeight="1" x14ac:dyDescent="0.25">
      <c r="A25" s="8"/>
      <c r="B25" s="4" t="s">
        <v>259</v>
      </c>
      <c r="C25" s="3"/>
      <c r="D25" s="5"/>
      <c r="E25" s="12"/>
      <c r="F25" s="12"/>
      <c r="G25" s="8" t="s">
        <v>538</v>
      </c>
      <c r="H25" s="10" t="s">
        <v>539</v>
      </c>
      <c r="I25" s="3"/>
      <c r="J25" s="3"/>
      <c r="K25" s="3"/>
      <c r="L25" s="3"/>
      <c r="M25" s="3"/>
      <c r="N25" s="3"/>
      <c r="P25" s="11" t="s">
        <v>517</v>
      </c>
      <c r="Q25" s="11"/>
    </row>
    <row r="26" spans="1:17" s="2" customFormat="1" ht="12.75" customHeight="1" x14ac:dyDescent="0.25">
      <c r="A26" s="8" t="s">
        <v>581</v>
      </c>
      <c r="B26" s="3" t="s">
        <v>532</v>
      </c>
      <c r="C26" s="3"/>
      <c r="D26" s="5"/>
      <c r="E26" s="12"/>
      <c r="F26" s="12"/>
      <c r="G26" s="8"/>
      <c r="H26" s="10"/>
      <c r="I26" s="3"/>
      <c r="J26" s="3"/>
      <c r="K26" s="3"/>
      <c r="L26" s="3"/>
      <c r="M26" s="3"/>
      <c r="N26" s="3"/>
      <c r="P26" s="11" t="s">
        <v>13</v>
      </c>
      <c r="Q26" s="11"/>
    </row>
    <row r="27" spans="1:17" s="2" customFormat="1" ht="12.75" customHeight="1" x14ac:dyDescent="0.25">
      <c r="A27" s="8" t="s">
        <v>536</v>
      </c>
      <c r="B27" s="3" t="s">
        <v>537</v>
      </c>
      <c r="C27" s="3"/>
      <c r="D27" s="5"/>
      <c r="E27" s="12"/>
      <c r="F27" s="12"/>
      <c r="G27" s="8"/>
      <c r="H27" s="13" t="s">
        <v>15</v>
      </c>
      <c r="I27" s="3"/>
      <c r="J27" s="3"/>
      <c r="K27" s="3"/>
      <c r="L27" s="3"/>
      <c r="M27" s="3"/>
      <c r="N27" s="3"/>
      <c r="P27" s="11" t="s">
        <v>16</v>
      </c>
      <c r="Q27" s="11"/>
    </row>
    <row r="28" spans="1:17" s="2" customFormat="1" ht="12.75" customHeight="1" x14ac:dyDescent="0.25">
      <c r="A28" s="8" t="s">
        <v>582</v>
      </c>
      <c r="B28" s="3" t="s">
        <v>583</v>
      </c>
      <c r="C28" s="3"/>
      <c r="D28" s="5"/>
      <c r="E28" s="12"/>
      <c r="F28" s="12"/>
      <c r="G28" s="8" t="s">
        <v>18</v>
      </c>
      <c r="H28" s="10" t="s">
        <v>19</v>
      </c>
      <c r="I28" s="3"/>
      <c r="J28" s="3"/>
      <c r="K28" s="3"/>
      <c r="L28" s="3"/>
      <c r="M28" s="3"/>
      <c r="N28" s="3"/>
      <c r="P28" s="11" t="s">
        <v>20</v>
      </c>
      <c r="Q28" s="11"/>
    </row>
    <row r="29" spans="1:17" s="2" customFormat="1" ht="12.75" customHeight="1" x14ac:dyDescent="0.25">
      <c r="A29" s="8" t="s">
        <v>14</v>
      </c>
      <c r="B29" s="3" t="s">
        <v>535</v>
      </c>
      <c r="C29" s="5"/>
      <c r="D29" s="5"/>
      <c r="E29" s="12"/>
      <c r="F29" s="12"/>
      <c r="G29" s="8"/>
      <c r="H29" s="10"/>
      <c r="I29" s="3"/>
      <c r="J29" s="3"/>
      <c r="K29" s="3"/>
      <c r="L29" s="3"/>
      <c r="M29" s="3"/>
      <c r="N29" s="3"/>
      <c r="P29" s="11" t="s">
        <v>23</v>
      </c>
      <c r="Q29" s="11"/>
    </row>
    <row r="30" spans="1:17" s="2" customFormat="1" ht="12.75" customHeight="1" x14ac:dyDescent="0.25">
      <c r="A30" s="8" t="s">
        <v>584</v>
      </c>
      <c r="B30" s="3" t="s">
        <v>17</v>
      </c>
      <c r="C30" s="5"/>
      <c r="D30" s="5"/>
      <c r="E30" s="12"/>
      <c r="F30" s="12"/>
      <c r="G30" s="8"/>
      <c r="H30" s="13" t="s">
        <v>26</v>
      </c>
      <c r="I30" s="3"/>
      <c r="J30" s="3"/>
      <c r="K30" s="3"/>
      <c r="L30" s="3"/>
      <c r="M30" s="3"/>
      <c r="N30" s="3"/>
      <c r="P30" s="11" t="s">
        <v>27</v>
      </c>
      <c r="Q30" s="11"/>
    </row>
    <row r="31" spans="1:17" s="2" customFormat="1" ht="12.75" customHeight="1" x14ac:dyDescent="0.25">
      <c r="A31" s="8" t="s">
        <v>21</v>
      </c>
      <c r="B31" s="3" t="s">
        <v>22</v>
      </c>
      <c r="C31" s="5"/>
      <c r="D31" s="5"/>
      <c r="E31" s="12"/>
      <c r="F31" s="12"/>
      <c r="G31" s="8" t="s">
        <v>28</v>
      </c>
      <c r="H31" s="14" t="s">
        <v>29</v>
      </c>
      <c r="I31" s="3"/>
      <c r="J31" s="3"/>
      <c r="K31" s="3"/>
      <c r="L31" s="3"/>
      <c r="M31" s="3"/>
      <c r="N31" s="3"/>
      <c r="P31" s="11" t="s">
        <v>30</v>
      </c>
      <c r="Q31" s="11"/>
    </row>
    <row r="32" spans="1:17" s="2" customFormat="1" ht="12.75" customHeight="1" x14ac:dyDescent="0.25">
      <c r="A32" s="8" t="s">
        <v>24</v>
      </c>
      <c r="B32" s="10" t="s">
        <v>25</v>
      </c>
      <c r="C32" s="5"/>
      <c r="D32" s="5"/>
      <c r="E32" s="12"/>
      <c r="F32" s="12"/>
      <c r="G32" s="8" t="s">
        <v>33</v>
      </c>
      <c r="H32" s="10" t="s">
        <v>34</v>
      </c>
      <c r="I32" s="3"/>
      <c r="J32" s="3"/>
      <c r="K32" s="3"/>
      <c r="L32" s="3"/>
      <c r="M32" s="3"/>
      <c r="N32" s="3"/>
      <c r="P32" s="11" t="s">
        <v>35</v>
      </c>
      <c r="Q32" s="11"/>
    </row>
    <row r="33" spans="1:17" s="2" customFormat="1" ht="12.75" customHeight="1" x14ac:dyDescent="0.25">
      <c r="A33" s="8" t="s">
        <v>585</v>
      </c>
      <c r="B33" s="3" t="s">
        <v>586</v>
      </c>
      <c r="C33" s="5"/>
      <c r="D33" s="5"/>
      <c r="E33" s="12"/>
      <c r="F33" s="12"/>
      <c r="G33" s="8" t="s">
        <v>36</v>
      </c>
      <c r="H33" s="10" t="s">
        <v>37</v>
      </c>
      <c r="I33" s="3"/>
      <c r="J33" s="3"/>
      <c r="K33" s="3"/>
      <c r="L33" s="3"/>
      <c r="M33" s="3"/>
      <c r="N33" s="3"/>
      <c r="P33" s="11" t="s">
        <v>38</v>
      </c>
      <c r="Q33" s="11"/>
    </row>
    <row r="34" spans="1:17" s="2" customFormat="1" ht="12.75" customHeight="1" x14ac:dyDescent="0.25">
      <c r="A34" s="8" t="s">
        <v>31</v>
      </c>
      <c r="B34" s="3" t="s">
        <v>32</v>
      </c>
      <c r="C34" s="5"/>
      <c r="D34" s="5"/>
      <c r="E34" s="12"/>
      <c r="F34" s="12"/>
      <c r="G34" s="8"/>
      <c r="H34" s="9"/>
      <c r="I34" s="3"/>
      <c r="J34" s="3"/>
      <c r="K34" s="3"/>
      <c r="L34" s="3"/>
      <c r="M34" s="3"/>
      <c r="N34" s="3"/>
      <c r="P34" s="11" t="s">
        <v>39</v>
      </c>
      <c r="Q34" s="11"/>
    </row>
    <row r="35" spans="1:17" s="2" customFormat="1" ht="12.75" customHeight="1" x14ac:dyDescent="0.25">
      <c r="A35" s="8"/>
      <c r="B35" s="3"/>
      <c r="C35" s="5"/>
      <c r="D35" s="5"/>
      <c r="E35" s="12"/>
      <c r="F35" s="12"/>
      <c r="G35" s="8"/>
      <c r="H35" s="13" t="s">
        <v>41</v>
      </c>
      <c r="I35" s="3"/>
      <c r="J35" s="3"/>
      <c r="K35" s="3"/>
      <c r="L35" s="3"/>
      <c r="M35" s="3"/>
      <c r="N35" s="3"/>
      <c r="P35" s="11" t="s">
        <v>42</v>
      </c>
      <c r="Q35" s="11"/>
    </row>
    <row r="36" spans="1:17" s="2" customFormat="1" ht="12.75" customHeight="1" x14ac:dyDescent="0.25">
      <c r="A36" s="8"/>
      <c r="B36" s="4" t="s">
        <v>260</v>
      </c>
      <c r="C36" s="5"/>
      <c r="D36" s="5"/>
      <c r="E36" s="12"/>
      <c r="F36" s="12"/>
      <c r="G36" s="8" t="s">
        <v>43</v>
      </c>
      <c r="H36" s="10" t="s">
        <v>44</v>
      </c>
      <c r="I36" s="3"/>
      <c r="J36" s="3"/>
      <c r="K36" s="3"/>
      <c r="L36" s="3"/>
      <c r="M36" s="3"/>
      <c r="N36" s="3"/>
      <c r="P36" s="11" t="s">
        <v>45</v>
      </c>
      <c r="Q36" s="11"/>
    </row>
    <row r="37" spans="1:17" s="2" customFormat="1" ht="12.75" customHeight="1" x14ac:dyDescent="0.25">
      <c r="A37" s="8" t="s">
        <v>40</v>
      </c>
      <c r="B37" s="3" t="s">
        <v>474</v>
      </c>
      <c r="C37" s="5"/>
      <c r="D37" s="5"/>
      <c r="E37" s="12"/>
      <c r="F37" s="12"/>
      <c r="G37" s="155"/>
      <c r="H37" s="10"/>
      <c r="I37" s="3"/>
      <c r="J37" s="3"/>
      <c r="K37" s="3"/>
      <c r="L37" s="3"/>
      <c r="M37" s="3"/>
      <c r="N37" s="3"/>
      <c r="P37" s="11" t="s">
        <v>46</v>
      </c>
      <c r="Q37" s="11"/>
    </row>
    <row r="38" spans="1:17" s="2" customFormat="1" ht="12.75" customHeight="1" x14ac:dyDescent="0.25">
      <c r="A38" s="8"/>
      <c r="B38" s="3"/>
      <c r="C38" s="5"/>
      <c r="D38" s="5"/>
      <c r="E38" s="12"/>
      <c r="F38" s="12"/>
      <c r="G38" s="156" t="s">
        <v>48</v>
      </c>
      <c r="H38" s="10"/>
      <c r="I38" s="3"/>
      <c r="J38" s="3"/>
      <c r="K38" s="3"/>
      <c r="L38" s="3"/>
      <c r="M38" s="3"/>
      <c r="N38" s="3"/>
      <c r="P38" s="11" t="s">
        <v>49</v>
      </c>
      <c r="Q38" s="11"/>
    </row>
    <row r="39" spans="1:17" s="2" customFormat="1" ht="12.75" customHeight="1" x14ac:dyDescent="0.25">
      <c r="A39" s="8"/>
      <c r="B39" s="4" t="s">
        <v>587</v>
      </c>
      <c r="C39" s="5"/>
      <c r="D39" s="5"/>
      <c r="E39" s="12"/>
      <c r="F39" s="12"/>
      <c r="G39" s="7" t="s">
        <v>50</v>
      </c>
      <c r="H39" s="10" t="s">
        <v>51</v>
      </c>
      <c r="I39" s="3"/>
      <c r="J39" s="3"/>
      <c r="K39" s="3"/>
      <c r="L39" s="3"/>
      <c r="M39" s="3"/>
      <c r="N39" s="3"/>
      <c r="P39" s="11" t="s">
        <v>52</v>
      </c>
      <c r="Q39" s="11"/>
    </row>
    <row r="40" spans="1:17" s="2" customFormat="1" ht="12.75" customHeight="1" x14ac:dyDescent="0.25">
      <c r="A40" s="8" t="s">
        <v>47</v>
      </c>
      <c r="B40" s="3" t="s">
        <v>588</v>
      </c>
      <c r="C40" s="5"/>
      <c r="D40" s="5"/>
      <c r="E40" s="12"/>
      <c r="F40" s="12"/>
      <c r="G40" s="7" t="s">
        <v>455</v>
      </c>
      <c r="H40" s="10" t="s">
        <v>53</v>
      </c>
      <c r="I40" s="3"/>
      <c r="J40" s="3"/>
      <c r="K40" s="3"/>
      <c r="L40" s="3"/>
      <c r="M40" s="3"/>
      <c r="N40" s="3"/>
      <c r="P40" s="11" t="s">
        <v>54</v>
      </c>
      <c r="Q40" s="11"/>
    </row>
    <row r="41" spans="1:17" s="2" customFormat="1" ht="12.75" customHeight="1" x14ac:dyDescent="0.25">
      <c r="A41" s="8" t="s">
        <v>589</v>
      </c>
      <c r="B41" s="3" t="s">
        <v>590</v>
      </c>
      <c r="C41" s="5"/>
      <c r="D41" s="5"/>
      <c r="E41" s="12"/>
      <c r="F41" s="12"/>
      <c r="G41" s="7" t="s">
        <v>56</v>
      </c>
      <c r="H41" s="10" t="s">
        <v>57</v>
      </c>
      <c r="I41" s="3"/>
      <c r="J41" s="3"/>
      <c r="K41" s="3"/>
      <c r="L41" s="3"/>
      <c r="M41" s="3"/>
      <c r="N41" s="3"/>
      <c r="P41" s="11"/>
      <c r="Q41" s="11"/>
    </row>
    <row r="42" spans="1:17" s="2" customFormat="1" ht="12.75" customHeight="1" x14ac:dyDescent="0.25">
      <c r="A42" s="8"/>
      <c r="B42" s="3"/>
      <c r="C42" s="5"/>
      <c r="D42" s="5"/>
      <c r="E42" s="12"/>
      <c r="F42" s="12"/>
      <c r="G42" s="7" t="s">
        <v>60</v>
      </c>
      <c r="H42" s="10" t="s">
        <v>61</v>
      </c>
      <c r="I42" s="3"/>
      <c r="J42" s="3"/>
      <c r="K42" s="3"/>
      <c r="L42" s="3"/>
      <c r="M42" s="3"/>
      <c r="N42" s="3"/>
      <c r="Q42" s="11"/>
    </row>
    <row r="43" spans="1:17" s="2" customFormat="1" ht="12.75" customHeight="1" x14ac:dyDescent="0.25">
      <c r="A43" s="8"/>
      <c r="B43" s="4" t="s">
        <v>261</v>
      </c>
      <c r="C43" s="5"/>
      <c r="D43" s="5"/>
      <c r="E43" s="12"/>
      <c r="F43" s="12"/>
      <c r="G43" s="7" t="s">
        <v>62</v>
      </c>
      <c r="H43" s="10" t="s">
        <v>63</v>
      </c>
      <c r="I43" s="3"/>
      <c r="J43" s="3"/>
      <c r="K43" s="3"/>
      <c r="L43" s="3"/>
      <c r="M43" s="3"/>
      <c r="N43" s="3"/>
      <c r="Q43" s="11"/>
    </row>
    <row r="44" spans="1:17" ht="12.75" customHeight="1" x14ac:dyDescent="0.25">
      <c r="A44" s="8" t="s">
        <v>451</v>
      </c>
      <c r="B44" s="3" t="s">
        <v>55</v>
      </c>
      <c r="C44" s="5"/>
      <c r="D44" s="5"/>
      <c r="E44" s="12"/>
      <c r="F44" s="12"/>
      <c r="G44" s="7" t="s">
        <v>64</v>
      </c>
      <c r="H44" s="10" t="s">
        <v>65</v>
      </c>
      <c r="I44" s="15"/>
      <c r="J44" s="15"/>
      <c r="K44" s="15"/>
      <c r="L44" s="15"/>
      <c r="M44" s="15"/>
      <c r="N44" s="15"/>
      <c r="Q44" s="11"/>
    </row>
    <row r="45" spans="1:17" ht="12.75" customHeight="1" x14ac:dyDescent="0.25">
      <c r="A45" s="8" t="s">
        <v>58</v>
      </c>
      <c r="B45" s="3" t="s">
        <v>59</v>
      </c>
      <c r="C45" s="5"/>
      <c r="D45" s="5"/>
      <c r="E45" s="12"/>
      <c r="F45" s="12"/>
      <c r="G45" s="7" t="s">
        <v>66</v>
      </c>
      <c r="H45" s="10" t="s">
        <v>67</v>
      </c>
      <c r="I45" s="15"/>
      <c r="J45" s="15"/>
      <c r="K45" s="15"/>
      <c r="L45" s="15"/>
      <c r="M45" s="15"/>
      <c r="N45" s="15"/>
      <c r="P45" s="11" t="s">
        <v>68</v>
      </c>
      <c r="Q45" s="11"/>
    </row>
    <row r="46" spans="1:17" ht="12.75" customHeight="1" x14ac:dyDescent="0.25">
      <c r="A46" s="8" t="s">
        <v>591</v>
      </c>
      <c r="B46" s="3" t="s">
        <v>592</v>
      </c>
      <c r="C46" s="5"/>
      <c r="D46" s="5"/>
      <c r="E46" s="12"/>
      <c r="F46" s="12"/>
      <c r="G46" s="15"/>
      <c r="H46" s="15"/>
      <c r="I46" s="15"/>
      <c r="J46" s="15"/>
      <c r="K46" s="15"/>
      <c r="L46" s="15"/>
      <c r="M46" s="15"/>
      <c r="N46" s="15"/>
      <c r="P46" s="11" t="s">
        <v>71</v>
      </c>
      <c r="Q46" s="11"/>
    </row>
    <row r="47" spans="1:17" ht="12.75" customHeight="1" x14ac:dyDescent="0.2">
      <c r="A47" s="15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P47" s="11" t="s">
        <v>74</v>
      </c>
      <c r="Q47" s="11"/>
    </row>
    <row r="48" spans="1:17" ht="12.75" customHeight="1" x14ac:dyDescent="0.25">
      <c r="A48" s="10"/>
      <c r="B48" s="13" t="s">
        <v>593</v>
      </c>
      <c r="C48" s="10"/>
      <c r="D48" s="10"/>
      <c r="E48" s="10"/>
      <c r="F48" s="15"/>
      <c r="G48" s="156" t="s">
        <v>457</v>
      </c>
      <c r="H48" s="15"/>
      <c r="I48" s="15"/>
      <c r="J48" s="15"/>
      <c r="K48" s="15"/>
      <c r="L48" s="15"/>
      <c r="M48" s="15"/>
      <c r="N48" s="15"/>
      <c r="P48" s="11" t="s">
        <v>77</v>
      </c>
      <c r="Q48" s="11"/>
    </row>
    <row r="49" spans="1:17" ht="12.75" customHeight="1" x14ac:dyDescent="0.25">
      <c r="A49" s="7" t="s">
        <v>594</v>
      </c>
      <c r="B49" s="10" t="s">
        <v>595</v>
      </c>
      <c r="C49" s="10"/>
      <c r="D49" s="10"/>
      <c r="E49" s="10"/>
      <c r="F49" s="15"/>
      <c r="G49" s="7" t="s">
        <v>69</v>
      </c>
      <c r="H49" s="10" t="s">
        <v>70</v>
      </c>
      <c r="I49" s="15"/>
      <c r="J49" s="15"/>
      <c r="K49" s="15"/>
      <c r="L49" s="15"/>
      <c r="M49" s="15"/>
      <c r="N49" s="15"/>
      <c r="P49" s="11" t="s">
        <v>490</v>
      </c>
      <c r="Q49" s="11"/>
    </row>
    <row r="50" spans="1:17" ht="12.75" customHeight="1" x14ac:dyDescent="0.25">
      <c r="A50" s="7" t="s">
        <v>596</v>
      </c>
      <c r="B50" s="10" t="s">
        <v>597</v>
      </c>
      <c r="C50" s="10"/>
      <c r="D50" s="10"/>
      <c r="E50" s="10"/>
      <c r="F50" s="15"/>
      <c r="G50" s="7" t="s">
        <v>72</v>
      </c>
      <c r="H50" s="10" t="s">
        <v>73</v>
      </c>
      <c r="I50" s="15"/>
      <c r="J50" s="15"/>
      <c r="K50" s="15"/>
      <c r="L50" s="15"/>
      <c r="M50" s="15"/>
      <c r="N50" s="15"/>
      <c r="P50" s="11" t="s">
        <v>55</v>
      </c>
      <c r="Q50" s="11"/>
    </row>
    <row r="51" spans="1:17" ht="12.75" customHeight="1" x14ac:dyDescent="0.25">
      <c r="A51" s="10"/>
      <c r="B51" s="10"/>
      <c r="C51" s="10"/>
      <c r="D51" s="10"/>
      <c r="E51" s="10"/>
      <c r="F51" s="15"/>
      <c r="G51" s="7" t="s">
        <v>75</v>
      </c>
      <c r="H51" s="10" t="s">
        <v>76</v>
      </c>
      <c r="I51" s="15"/>
      <c r="J51" s="15"/>
      <c r="K51" s="15"/>
      <c r="L51" s="15"/>
      <c r="M51" s="15"/>
      <c r="N51" s="15"/>
      <c r="P51" s="11" t="s">
        <v>83</v>
      </c>
      <c r="Q51" s="11"/>
    </row>
    <row r="52" spans="1:17" ht="12.75" customHeight="1" x14ac:dyDescent="0.25">
      <c r="A52" s="157" t="s">
        <v>598</v>
      </c>
      <c r="B52" s="158"/>
      <c r="C52" s="159"/>
      <c r="D52" s="160"/>
      <c r="E52" s="160"/>
      <c r="F52" s="160"/>
      <c r="G52" s="7" t="s">
        <v>78</v>
      </c>
      <c r="H52" s="10" t="s">
        <v>79</v>
      </c>
      <c r="I52" s="15"/>
      <c r="J52" s="15"/>
      <c r="K52" s="15"/>
      <c r="L52" s="15"/>
      <c r="M52" s="15"/>
      <c r="N52" s="15"/>
      <c r="P52" s="11" t="s">
        <v>507</v>
      </c>
      <c r="Q52" s="11"/>
    </row>
    <row r="53" spans="1:17" ht="12.75" customHeight="1" x14ac:dyDescent="0.25">
      <c r="A53" s="381" t="s">
        <v>599</v>
      </c>
      <c r="B53" s="381"/>
      <c r="C53" s="381"/>
      <c r="D53" s="381"/>
      <c r="E53" s="381"/>
      <c r="F53" s="381"/>
      <c r="G53" s="7" t="s">
        <v>80</v>
      </c>
      <c r="H53" s="10" t="s">
        <v>81</v>
      </c>
      <c r="I53" s="15"/>
      <c r="J53" s="15"/>
      <c r="K53" s="15"/>
      <c r="L53" s="15"/>
      <c r="M53" s="15"/>
      <c r="N53" s="15"/>
      <c r="P53" s="11" t="s">
        <v>87</v>
      </c>
      <c r="Q53" s="11"/>
    </row>
    <row r="54" spans="1:17" ht="12.75" customHeight="1" x14ac:dyDescent="0.25">
      <c r="A54" s="381"/>
      <c r="B54" s="381"/>
      <c r="C54" s="381"/>
      <c r="D54" s="381"/>
      <c r="E54" s="381"/>
      <c r="F54" s="381"/>
      <c r="G54" s="7" t="s">
        <v>454</v>
      </c>
      <c r="H54" s="10" t="s">
        <v>82</v>
      </c>
      <c r="I54" s="15"/>
      <c r="J54" s="15"/>
      <c r="K54" s="15"/>
      <c r="L54" s="15"/>
      <c r="M54" s="15"/>
      <c r="N54" s="15"/>
      <c r="P54" s="11" t="s">
        <v>89</v>
      </c>
      <c r="Q54" s="11"/>
    </row>
    <row r="55" spans="1:17" ht="12.75" customHeight="1" x14ac:dyDescent="0.25">
      <c r="A55" s="159"/>
      <c r="B55" s="159"/>
      <c r="C55" s="159"/>
      <c r="D55" s="159"/>
      <c r="E55" s="160"/>
      <c r="F55" s="160"/>
      <c r="G55" s="7" t="s">
        <v>448</v>
      </c>
      <c r="H55" s="10" t="s">
        <v>84</v>
      </c>
      <c r="I55" s="15"/>
      <c r="J55" s="15"/>
      <c r="K55" s="15"/>
      <c r="L55" s="15"/>
      <c r="M55" s="15"/>
      <c r="N55" s="15"/>
      <c r="P55" s="11" t="s">
        <v>92</v>
      </c>
      <c r="Q55" s="11"/>
    </row>
    <row r="56" spans="1:17" ht="12.75" customHeight="1" x14ac:dyDescent="0.25">
      <c r="A56" s="161" t="s">
        <v>600</v>
      </c>
      <c r="B56" s="159"/>
      <c r="C56" s="159"/>
      <c r="D56" s="159"/>
      <c r="E56" s="162"/>
      <c r="F56" s="162"/>
      <c r="G56" s="7" t="s">
        <v>85</v>
      </c>
      <c r="H56" s="10" t="s">
        <v>86</v>
      </c>
      <c r="I56" s="15"/>
      <c r="J56" s="15"/>
      <c r="K56" s="15"/>
      <c r="L56" s="15"/>
      <c r="M56" s="15"/>
      <c r="N56" s="15"/>
      <c r="P56" s="11" t="s">
        <v>94</v>
      </c>
      <c r="Q56" s="11"/>
    </row>
    <row r="57" spans="1:17" ht="12.75" customHeight="1" x14ac:dyDescent="0.25">
      <c r="A57" s="382" t="s">
        <v>601</v>
      </c>
      <c r="B57" s="382"/>
      <c r="C57" s="382"/>
      <c r="D57" s="382"/>
      <c r="E57" s="382"/>
      <c r="F57" s="382"/>
      <c r="G57" s="7" t="s">
        <v>450</v>
      </c>
      <c r="H57" s="10" t="s">
        <v>88</v>
      </c>
      <c r="I57" s="15"/>
      <c r="J57" s="15"/>
      <c r="K57" s="15"/>
      <c r="L57" s="15"/>
      <c r="M57" s="15"/>
      <c r="N57" s="15"/>
      <c r="P57" s="11" t="s">
        <v>95</v>
      </c>
      <c r="Q57" s="11"/>
    </row>
    <row r="58" spans="1:17" ht="12.75" customHeight="1" x14ac:dyDescent="0.25">
      <c r="A58" s="382"/>
      <c r="B58" s="382"/>
      <c r="C58" s="382"/>
      <c r="D58" s="382"/>
      <c r="E58" s="382"/>
      <c r="F58" s="382"/>
      <c r="G58" s="7" t="s">
        <v>90</v>
      </c>
      <c r="H58" s="10" t="s">
        <v>91</v>
      </c>
      <c r="I58" s="15"/>
      <c r="J58" s="15"/>
      <c r="K58" s="15"/>
      <c r="L58" s="15"/>
      <c r="M58" s="15"/>
      <c r="N58" s="15"/>
      <c r="P58" s="11" t="s">
        <v>83</v>
      </c>
      <c r="Q58" s="11"/>
    </row>
    <row r="59" spans="1:17" ht="12.75" customHeight="1" x14ac:dyDescent="0.25">
      <c r="A59" s="163"/>
      <c r="B59" s="163"/>
      <c r="C59" s="163"/>
      <c r="D59" s="163"/>
      <c r="E59" s="163"/>
      <c r="F59" s="163"/>
      <c r="G59" s="7" t="s">
        <v>447</v>
      </c>
      <c r="H59" s="10" t="s">
        <v>93</v>
      </c>
      <c r="I59" s="15"/>
      <c r="J59" s="15"/>
      <c r="K59" s="15"/>
      <c r="L59" s="15"/>
      <c r="M59" s="15"/>
      <c r="N59" s="15"/>
      <c r="P59" s="11" t="s">
        <v>98</v>
      </c>
      <c r="Q59" s="11"/>
    </row>
    <row r="60" spans="1:17" ht="12.75" customHeight="1" x14ac:dyDescent="0.25">
      <c r="A60" s="161" t="s">
        <v>552</v>
      </c>
      <c r="B60" s="159"/>
      <c r="C60" s="159"/>
      <c r="D60" s="159"/>
      <c r="E60" s="162"/>
      <c r="F60" s="162"/>
      <c r="G60" s="7"/>
      <c r="H60" s="10"/>
      <c r="I60" s="15"/>
      <c r="J60" s="15"/>
      <c r="K60" s="15"/>
      <c r="L60" s="15"/>
      <c r="M60" s="15"/>
      <c r="N60" s="15"/>
      <c r="P60" s="11" t="s">
        <v>103</v>
      </c>
      <c r="Q60" s="11"/>
    </row>
    <row r="61" spans="1:17" ht="12.75" customHeight="1" x14ac:dyDescent="0.25">
      <c r="A61" s="381" t="s">
        <v>602</v>
      </c>
      <c r="B61" s="381"/>
      <c r="C61" s="381"/>
      <c r="D61" s="381"/>
      <c r="E61" s="381"/>
      <c r="F61" s="381"/>
      <c r="G61" s="7"/>
      <c r="H61" s="10"/>
      <c r="I61" s="15"/>
      <c r="J61" s="15"/>
      <c r="K61" s="15"/>
      <c r="L61" s="15"/>
      <c r="M61" s="15"/>
      <c r="N61" s="15"/>
      <c r="P61" s="11" t="s">
        <v>500</v>
      </c>
      <c r="Q61" s="11"/>
    </row>
    <row r="62" spans="1:17" ht="12.75" customHeight="1" x14ac:dyDescent="0.25">
      <c r="A62" s="381"/>
      <c r="B62" s="381"/>
      <c r="C62" s="381"/>
      <c r="D62" s="381"/>
      <c r="E62" s="381"/>
      <c r="F62" s="381"/>
      <c r="G62" s="7"/>
      <c r="H62" s="10"/>
      <c r="I62" s="15"/>
      <c r="J62" s="15"/>
      <c r="K62" s="15"/>
      <c r="L62" s="15"/>
      <c r="M62" s="15"/>
      <c r="N62" s="15"/>
      <c r="P62" s="11" t="s">
        <v>112</v>
      </c>
      <c r="Q62" s="11"/>
    </row>
    <row r="63" spans="1:17" ht="12.75" customHeight="1" x14ac:dyDescent="0.25">
      <c r="A63" s="381"/>
      <c r="B63" s="381"/>
      <c r="C63" s="381"/>
      <c r="D63" s="381"/>
      <c r="E63" s="381"/>
      <c r="F63" s="381"/>
      <c r="G63" s="7"/>
      <c r="H63" s="10"/>
      <c r="I63" s="15"/>
      <c r="J63" s="15"/>
      <c r="K63" s="15"/>
      <c r="L63" s="15"/>
      <c r="M63" s="15"/>
      <c r="N63" s="15"/>
      <c r="P63" s="11" t="s">
        <v>117</v>
      </c>
      <c r="Q63" s="11"/>
    </row>
    <row r="64" spans="1:17" ht="12.75" customHeight="1" x14ac:dyDescent="0.25">
      <c r="A64" s="381"/>
      <c r="B64" s="381"/>
      <c r="C64" s="381"/>
      <c r="D64" s="381"/>
      <c r="E64" s="381"/>
      <c r="F64" s="381"/>
      <c r="G64" s="7"/>
      <c r="H64" s="10"/>
      <c r="I64" s="15"/>
      <c r="J64" s="15"/>
      <c r="K64" s="15"/>
      <c r="L64" s="15"/>
      <c r="M64" s="15"/>
      <c r="N64" s="15"/>
      <c r="P64" s="11" t="s">
        <v>58</v>
      </c>
      <c r="Q64" s="11"/>
    </row>
    <row r="65" spans="1:17" ht="12.75" customHeight="1" x14ac:dyDescent="0.25">
      <c r="A65" s="164"/>
      <c r="B65" s="165"/>
      <c r="C65" s="1"/>
      <c r="D65" s="166"/>
      <c r="E65" s="166"/>
      <c r="F65" s="15"/>
      <c r="G65" s="155"/>
      <c r="H65" s="10"/>
      <c r="I65" s="15"/>
      <c r="J65" s="15"/>
      <c r="K65" s="15"/>
      <c r="L65" s="15"/>
      <c r="M65" s="15"/>
      <c r="N65" s="15"/>
      <c r="P65" s="11" t="s">
        <v>126</v>
      </c>
      <c r="Q65" s="11"/>
    </row>
    <row r="66" spans="1:17" ht="12.75" customHeight="1" x14ac:dyDescent="0.25">
      <c r="A66" s="10"/>
      <c r="B66" s="10"/>
      <c r="C66" s="4"/>
      <c r="D66" s="19"/>
      <c r="E66" s="7" t="s">
        <v>96</v>
      </c>
      <c r="F66" s="4" t="s">
        <v>97</v>
      </c>
      <c r="G66" s="4"/>
      <c r="H66" s="4"/>
      <c r="I66" s="4"/>
      <c r="J66" s="4"/>
      <c r="K66" s="4"/>
      <c r="L66" s="4"/>
      <c r="M66" s="4"/>
      <c r="N66" s="15"/>
      <c r="P66" s="11" t="s">
        <v>131</v>
      </c>
      <c r="Q66" s="11"/>
    </row>
    <row r="67" spans="1:17" ht="12.75" customHeight="1" x14ac:dyDescent="0.25">
      <c r="A67" s="8"/>
      <c r="B67" s="3"/>
      <c r="C67" s="3"/>
      <c r="D67" s="10"/>
      <c r="E67" s="10"/>
      <c r="F67" s="10"/>
      <c r="G67" s="7"/>
      <c r="H67" s="10"/>
      <c r="I67" s="10"/>
      <c r="J67" s="10"/>
      <c r="K67" s="10"/>
      <c r="L67" s="10"/>
      <c r="M67" s="15"/>
      <c r="N67" s="15"/>
      <c r="P67" s="11" t="s">
        <v>136</v>
      </c>
      <c r="Q67" s="11"/>
    </row>
    <row r="68" spans="1:17" ht="12.75" customHeight="1" x14ac:dyDescent="0.25">
      <c r="A68" s="8" t="s">
        <v>99</v>
      </c>
      <c r="B68" s="17" t="s">
        <v>100</v>
      </c>
      <c r="C68" s="3"/>
      <c r="D68" s="10"/>
      <c r="E68" s="10"/>
      <c r="F68" s="10"/>
      <c r="G68" s="7" t="s">
        <v>101</v>
      </c>
      <c r="H68" s="17" t="s">
        <v>102</v>
      </c>
      <c r="I68" s="10"/>
      <c r="J68" s="10"/>
      <c r="K68" s="10"/>
      <c r="L68" s="10"/>
      <c r="M68" s="15"/>
      <c r="N68" s="15"/>
      <c r="P68" s="11" t="s">
        <v>141</v>
      </c>
      <c r="Q68" s="11"/>
    </row>
    <row r="69" spans="1:17" ht="12.75" customHeight="1" x14ac:dyDescent="0.25">
      <c r="A69" s="8" t="s">
        <v>104</v>
      </c>
      <c r="B69" s="17" t="s">
        <v>105</v>
      </c>
      <c r="C69" s="3"/>
      <c r="D69" s="10"/>
      <c r="E69" s="10"/>
      <c r="F69" s="10"/>
      <c r="G69" s="7" t="s">
        <v>106</v>
      </c>
      <c r="H69" s="18" t="s">
        <v>107</v>
      </c>
      <c r="I69" s="10"/>
      <c r="J69" s="10"/>
      <c r="K69" s="10"/>
      <c r="L69" s="10"/>
      <c r="M69" s="15"/>
      <c r="N69" s="15"/>
      <c r="P69" s="11" t="s">
        <v>146</v>
      </c>
      <c r="Q69" s="11"/>
    </row>
    <row r="70" spans="1:17" ht="12.75" customHeight="1" x14ac:dyDescent="0.25">
      <c r="A70" s="8" t="s">
        <v>108</v>
      </c>
      <c r="B70" s="17" t="s">
        <v>109</v>
      </c>
      <c r="C70" s="3"/>
      <c r="D70" s="10"/>
      <c r="E70" s="10"/>
      <c r="F70" s="10"/>
      <c r="G70" s="7" t="s">
        <v>110</v>
      </c>
      <c r="H70" s="17" t="s">
        <v>111</v>
      </c>
      <c r="I70" s="10"/>
      <c r="J70" s="10"/>
      <c r="K70" s="10"/>
      <c r="L70" s="10"/>
      <c r="M70" s="15"/>
      <c r="N70" s="15"/>
      <c r="P70" s="11" t="s">
        <v>149</v>
      </c>
      <c r="Q70" s="11"/>
    </row>
    <row r="71" spans="1:17" ht="12.75" customHeight="1" x14ac:dyDescent="0.25">
      <c r="A71" s="8" t="s">
        <v>113</v>
      </c>
      <c r="B71" s="17" t="s">
        <v>114</v>
      </c>
      <c r="C71" s="167"/>
      <c r="D71" s="10"/>
      <c r="E71" s="10"/>
      <c r="F71" s="10"/>
      <c r="G71" s="7" t="s">
        <v>115</v>
      </c>
      <c r="H71" s="17" t="s">
        <v>116</v>
      </c>
      <c r="I71" s="167"/>
      <c r="J71" s="10"/>
      <c r="K71" s="10"/>
      <c r="L71" s="10"/>
      <c r="M71" s="15"/>
      <c r="N71" s="15"/>
      <c r="P71" s="11" t="s">
        <v>59</v>
      </c>
      <c r="Q71" s="11"/>
    </row>
    <row r="72" spans="1:17" ht="12.75" customHeight="1" x14ac:dyDescent="0.25">
      <c r="A72" s="8" t="s">
        <v>118</v>
      </c>
      <c r="B72" s="18" t="s">
        <v>119</v>
      </c>
      <c r="C72" s="10"/>
      <c r="D72" s="10"/>
      <c r="E72" s="10"/>
      <c r="F72" s="10"/>
      <c r="G72" s="7" t="s">
        <v>120</v>
      </c>
      <c r="H72" s="17" t="s">
        <v>121</v>
      </c>
      <c r="I72" s="10"/>
      <c r="J72" s="10"/>
      <c r="K72" s="10"/>
      <c r="L72" s="10"/>
      <c r="M72" s="15"/>
      <c r="N72" s="15"/>
      <c r="P72" s="11" t="s">
        <v>158</v>
      </c>
      <c r="Q72" s="11"/>
    </row>
    <row r="73" spans="1:17" ht="12.75" customHeight="1" x14ac:dyDescent="0.25">
      <c r="A73" s="8" t="s">
        <v>122</v>
      </c>
      <c r="B73" s="18" t="s">
        <v>123</v>
      </c>
      <c r="C73" s="10"/>
      <c r="D73" s="10"/>
      <c r="E73" s="10"/>
      <c r="F73" s="10"/>
      <c r="G73" s="7" t="s">
        <v>124</v>
      </c>
      <c r="H73" s="17" t="s">
        <v>125</v>
      </c>
      <c r="I73" s="10"/>
      <c r="J73" s="10"/>
      <c r="K73" s="10"/>
      <c r="L73" s="10"/>
      <c r="M73" s="15"/>
      <c r="N73" s="15"/>
      <c r="P73" s="11" t="s">
        <v>92</v>
      </c>
      <c r="Q73" s="11"/>
    </row>
    <row r="74" spans="1:17" ht="12.75" customHeight="1" x14ac:dyDescent="0.25">
      <c r="A74" s="8" t="s">
        <v>127</v>
      </c>
      <c r="B74" s="17" t="s">
        <v>128</v>
      </c>
      <c r="C74" s="10"/>
      <c r="D74" s="10"/>
      <c r="E74" s="10"/>
      <c r="F74" s="10"/>
      <c r="G74" s="7" t="s">
        <v>129</v>
      </c>
      <c r="H74" s="18" t="s">
        <v>130</v>
      </c>
      <c r="I74" s="10"/>
      <c r="J74" s="10"/>
      <c r="K74" s="10"/>
      <c r="L74" s="10"/>
      <c r="M74" s="15"/>
      <c r="N74" s="15"/>
      <c r="P74" s="11" t="s">
        <v>167</v>
      </c>
      <c r="Q74" s="11"/>
    </row>
    <row r="75" spans="1:17" ht="12.75" customHeight="1" x14ac:dyDescent="0.25">
      <c r="A75" s="7" t="s">
        <v>132</v>
      </c>
      <c r="B75" s="17" t="s">
        <v>133</v>
      </c>
      <c r="C75" s="10"/>
      <c r="D75" s="10"/>
      <c r="E75" s="10"/>
      <c r="F75" s="10"/>
      <c r="G75" s="7" t="s">
        <v>134</v>
      </c>
      <c r="H75" s="17" t="s">
        <v>135</v>
      </c>
      <c r="I75" s="10"/>
      <c r="J75" s="10"/>
      <c r="K75" s="10"/>
      <c r="L75" s="10"/>
      <c r="M75" s="15"/>
      <c r="N75" s="15"/>
      <c r="P75" s="11" t="s">
        <v>172</v>
      </c>
      <c r="Q75" s="11"/>
    </row>
    <row r="76" spans="1:17" ht="12.75" customHeight="1" x14ac:dyDescent="0.25">
      <c r="A76" s="168" t="s">
        <v>137</v>
      </c>
      <c r="B76" s="17" t="s">
        <v>138</v>
      </c>
      <c r="C76" s="10"/>
      <c r="D76" s="10"/>
      <c r="E76" s="10"/>
      <c r="F76" s="10"/>
      <c r="G76" s="7" t="s">
        <v>139</v>
      </c>
      <c r="H76" s="17" t="s">
        <v>140</v>
      </c>
      <c r="I76" s="10"/>
      <c r="J76" s="10"/>
      <c r="K76" s="10"/>
      <c r="L76" s="10"/>
      <c r="M76" s="15"/>
      <c r="N76" s="15"/>
      <c r="P76" s="11" t="s">
        <v>92</v>
      </c>
      <c r="Q76" s="11"/>
    </row>
    <row r="77" spans="1:17" ht="12.75" customHeight="1" x14ac:dyDescent="0.25">
      <c r="A77" s="8" t="s">
        <v>142</v>
      </c>
      <c r="B77" s="17" t="s">
        <v>143</v>
      </c>
      <c r="C77" s="10"/>
      <c r="D77" s="10"/>
      <c r="E77" s="10"/>
      <c r="F77" s="10"/>
      <c r="G77" s="7" t="s">
        <v>144</v>
      </c>
      <c r="H77" s="17" t="s">
        <v>145</v>
      </c>
      <c r="I77" s="10"/>
      <c r="J77" s="10"/>
      <c r="K77" s="10"/>
      <c r="L77" s="10"/>
      <c r="M77" s="15"/>
      <c r="N77" s="15"/>
      <c r="P77" s="11" t="s">
        <v>181</v>
      </c>
      <c r="Q77" s="11"/>
    </row>
    <row r="78" spans="1:17" ht="12.75" customHeight="1" x14ac:dyDescent="0.25">
      <c r="A78" s="8" t="s">
        <v>147</v>
      </c>
      <c r="B78" s="17" t="s">
        <v>94</v>
      </c>
      <c r="C78" s="10"/>
      <c r="D78" s="10"/>
      <c r="E78" s="10"/>
      <c r="F78" s="10"/>
      <c r="G78" s="7" t="s">
        <v>148</v>
      </c>
      <c r="H78" s="18" t="s">
        <v>30</v>
      </c>
      <c r="I78" s="10"/>
      <c r="J78" s="10"/>
      <c r="K78" s="10"/>
      <c r="L78" s="10"/>
      <c r="M78" s="15"/>
      <c r="N78" s="15"/>
      <c r="P78" s="11" t="s">
        <v>496</v>
      </c>
      <c r="Q78" s="11"/>
    </row>
    <row r="79" spans="1:17" ht="12.75" customHeight="1" x14ac:dyDescent="0.25">
      <c r="A79" s="8" t="s">
        <v>150</v>
      </c>
      <c r="B79" s="17" t="s">
        <v>151</v>
      </c>
      <c r="C79" s="10"/>
      <c r="D79" s="10"/>
      <c r="E79" s="10"/>
      <c r="F79" s="10"/>
      <c r="G79" s="7" t="s">
        <v>152</v>
      </c>
      <c r="H79" s="17" t="s">
        <v>153</v>
      </c>
      <c r="I79" s="10"/>
      <c r="J79" s="10"/>
      <c r="K79" s="10"/>
      <c r="L79" s="10"/>
      <c r="M79" s="15"/>
      <c r="N79" s="15"/>
      <c r="P79" s="11" t="s">
        <v>190</v>
      </c>
      <c r="Q79" s="11"/>
    </row>
    <row r="80" spans="1:17" ht="12.75" customHeight="1" x14ac:dyDescent="0.25">
      <c r="A80" s="8" t="s">
        <v>154</v>
      </c>
      <c r="B80" s="18" t="s">
        <v>155</v>
      </c>
      <c r="C80" s="10"/>
      <c r="D80" s="10"/>
      <c r="E80" s="10"/>
      <c r="F80" s="10"/>
      <c r="G80" s="7" t="s">
        <v>156</v>
      </c>
      <c r="H80" s="17" t="s">
        <v>157</v>
      </c>
      <c r="I80" s="10"/>
      <c r="J80" s="10"/>
      <c r="K80" s="10"/>
      <c r="L80" s="10"/>
      <c r="M80" s="15"/>
      <c r="N80" s="15"/>
      <c r="P80" s="11" t="s">
        <v>194</v>
      </c>
      <c r="Q80" s="11"/>
    </row>
    <row r="81" spans="1:17" ht="12.75" customHeight="1" x14ac:dyDescent="0.25">
      <c r="A81" s="7" t="s">
        <v>159</v>
      </c>
      <c r="B81" s="17" t="s">
        <v>160</v>
      </c>
      <c r="C81" s="10"/>
      <c r="D81" s="10"/>
      <c r="E81" s="10"/>
      <c r="F81" s="10"/>
      <c r="G81" s="7" t="s">
        <v>161</v>
      </c>
      <c r="H81" s="17" t="s">
        <v>162</v>
      </c>
      <c r="I81" s="10"/>
      <c r="J81" s="10"/>
      <c r="K81" s="10"/>
      <c r="L81" s="10"/>
      <c r="M81" s="15"/>
      <c r="N81" s="15"/>
      <c r="P81" s="11" t="s">
        <v>199</v>
      </c>
      <c r="Q81" s="11"/>
    </row>
    <row r="82" spans="1:17" ht="12.75" customHeight="1" x14ac:dyDescent="0.25">
      <c r="A82" s="168" t="s">
        <v>163</v>
      </c>
      <c r="B82" s="17" t="s">
        <v>164</v>
      </c>
      <c r="C82" s="10"/>
      <c r="D82" s="10"/>
      <c r="E82" s="10"/>
      <c r="F82" s="10"/>
      <c r="G82" s="8" t="s">
        <v>165</v>
      </c>
      <c r="H82" s="18" t="s">
        <v>166</v>
      </c>
      <c r="I82" s="10"/>
      <c r="J82" s="10"/>
      <c r="K82" s="10"/>
      <c r="L82" s="10"/>
      <c r="M82" s="15"/>
      <c r="N82" s="15"/>
      <c r="P82" s="11" t="s">
        <v>204</v>
      </c>
      <c r="Q82" s="11"/>
    </row>
    <row r="83" spans="1:17" ht="12.75" customHeight="1" x14ac:dyDescent="0.25">
      <c r="A83" s="8" t="s">
        <v>168</v>
      </c>
      <c r="B83" s="17" t="s">
        <v>169</v>
      </c>
      <c r="C83" s="10"/>
      <c r="D83" s="10"/>
      <c r="E83" s="10"/>
      <c r="F83" s="10"/>
      <c r="G83" s="8" t="s">
        <v>170</v>
      </c>
      <c r="H83" s="17" t="s">
        <v>171</v>
      </c>
      <c r="I83" s="10"/>
      <c r="J83" s="10"/>
      <c r="K83" s="10"/>
      <c r="L83" s="10"/>
      <c r="M83" s="15"/>
      <c r="N83" s="15"/>
      <c r="P83" s="11" t="s">
        <v>208</v>
      </c>
      <c r="Q83" s="11"/>
    </row>
    <row r="84" spans="1:17" ht="12.75" customHeight="1" x14ac:dyDescent="0.25">
      <c r="A84" s="8" t="s">
        <v>173</v>
      </c>
      <c r="B84" s="18" t="s">
        <v>174</v>
      </c>
      <c r="C84" s="10"/>
      <c r="D84" s="10"/>
      <c r="E84" s="10"/>
      <c r="F84" s="10"/>
      <c r="G84" s="7" t="s">
        <v>175</v>
      </c>
      <c r="H84" s="17" t="s">
        <v>176</v>
      </c>
      <c r="I84" s="10"/>
      <c r="J84" s="10"/>
      <c r="K84" s="10"/>
      <c r="L84" s="10"/>
      <c r="M84" s="15"/>
      <c r="N84" s="15"/>
      <c r="P84" s="11" t="s">
        <v>213</v>
      </c>
      <c r="Q84" s="11"/>
    </row>
    <row r="85" spans="1:17" ht="12.75" customHeight="1" x14ac:dyDescent="0.25">
      <c r="A85" s="8" t="s">
        <v>177</v>
      </c>
      <c r="B85" s="18" t="s">
        <v>178</v>
      </c>
      <c r="C85" s="10"/>
      <c r="D85" s="10"/>
      <c r="E85" s="10"/>
      <c r="F85" s="10"/>
      <c r="G85" s="7" t="s">
        <v>179</v>
      </c>
      <c r="H85" s="17" t="s">
        <v>180</v>
      </c>
      <c r="I85" s="10"/>
      <c r="J85" s="10"/>
      <c r="K85" s="10"/>
      <c r="L85" s="10"/>
      <c r="M85" s="15"/>
      <c r="N85" s="15"/>
      <c r="P85" s="11" t="s">
        <v>217</v>
      </c>
      <c r="Q85" s="11"/>
    </row>
    <row r="86" spans="1:17" ht="12.75" customHeight="1" x14ac:dyDescent="0.25">
      <c r="A86" s="8" t="s">
        <v>182</v>
      </c>
      <c r="B86" s="17" t="s">
        <v>183</v>
      </c>
      <c r="C86" s="10"/>
      <c r="D86" s="10"/>
      <c r="E86" s="10"/>
      <c r="F86" s="10"/>
      <c r="G86" s="168" t="s">
        <v>184</v>
      </c>
      <c r="H86" s="17" t="s">
        <v>185</v>
      </c>
      <c r="I86" s="10"/>
      <c r="J86" s="10"/>
      <c r="K86" s="10"/>
      <c r="L86" s="10"/>
      <c r="M86" s="15"/>
      <c r="N86" s="15"/>
      <c r="P86" s="11" t="s">
        <v>95</v>
      </c>
      <c r="Q86" s="11"/>
    </row>
    <row r="87" spans="1:17" ht="12.75" customHeight="1" x14ac:dyDescent="0.25">
      <c r="A87" s="8" t="s">
        <v>186</v>
      </c>
      <c r="B87" s="17" t="s">
        <v>187</v>
      </c>
      <c r="C87" s="10"/>
      <c r="D87" s="10"/>
      <c r="E87" s="10"/>
      <c r="F87" s="10"/>
      <c r="G87" s="8" t="s">
        <v>188</v>
      </c>
      <c r="H87" s="18" t="s">
        <v>189</v>
      </c>
      <c r="I87" s="19"/>
      <c r="J87" s="10"/>
      <c r="K87" s="10"/>
      <c r="L87" s="10"/>
      <c r="M87" s="15"/>
      <c r="N87" s="15"/>
      <c r="P87" s="11" t="s">
        <v>218</v>
      </c>
      <c r="Q87" s="11"/>
    </row>
    <row r="88" spans="1:17" ht="12.75" customHeight="1" x14ac:dyDescent="0.25">
      <c r="A88" s="8" t="s">
        <v>191</v>
      </c>
      <c r="B88" s="18" t="s">
        <v>515</v>
      </c>
      <c r="C88" s="10"/>
      <c r="D88" s="10"/>
      <c r="E88" s="10"/>
      <c r="F88" s="10"/>
      <c r="G88" s="7" t="s">
        <v>192</v>
      </c>
      <c r="H88" s="17" t="s">
        <v>193</v>
      </c>
      <c r="I88" s="10"/>
      <c r="J88" s="10"/>
      <c r="K88" s="10"/>
      <c r="L88" s="10"/>
      <c r="M88" s="15"/>
      <c r="N88" s="15"/>
      <c r="P88" s="11" t="s">
        <v>219</v>
      </c>
      <c r="Q88" s="11"/>
    </row>
    <row r="89" spans="1:17" ht="12.75" customHeight="1" x14ac:dyDescent="0.25">
      <c r="A89" s="8" t="s">
        <v>195</v>
      </c>
      <c r="B89" s="17" t="s">
        <v>196</v>
      </c>
      <c r="C89" s="10"/>
      <c r="D89" s="10"/>
      <c r="E89" s="10"/>
      <c r="F89" s="10"/>
      <c r="G89" s="7" t="s">
        <v>197</v>
      </c>
      <c r="H89" s="17" t="s">
        <v>198</v>
      </c>
      <c r="I89" s="10"/>
      <c r="J89" s="10"/>
      <c r="K89" s="10"/>
      <c r="L89" s="10"/>
      <c r="M89" s="15"/>
      <c r="N89" s="15"/>
      <c r="P89" s="11" t="s">
        <v>220</v>
      </c>
      <c r="Q89" s="11"/>
    </row>
    <row r="90" spans="1:17" ht="12.75" customHeight="1" x14ac:dyDescent="0.25">
      <c r="A90" s="7" t="s">
        <v>200</v>
      </c>
      <c r="B90" s="18" t="s">
        <v>201</v>
      </c>
      <c r="C90" s="10"/>
      <c r="D90" s="10"/>
      <c r="E90" s="10"/>
      <c r="F90" s="10"/>
      <c r="G90" s="7" t="s">
        <v>202</v>
      </c>
      <c r="H90" s="17" t="s">
        <v>203</v>
      </c>
      <c r="I90" s="19"/>
      <c r="J90" s="10"/>
      <c r="K90" s="10"/>
      <c r="L90" s="10"/>
      <c r="M90" s="15"/>
      <c r="N90" s="15"/>
      <c r="P90" s="11" t="s">
        <v>221</v>
      </c>
      <c r="Q90" s="11"/>
    </row>
    <row r="91" spans="1:17" ht="12.75" customHeight="1" x14ac:dyDescent="0.25">
      <c r="A91" s="7" t="s">
        <v>205</v>
      </c>
      <c r="B91" s="17" t="s">
        <v>206</v>
      </c>
      <c r="C91" s="10"/>
      <c r="D91" s="10"/>
      <c r="E91" s="10"/>
      <c r="F91" s="10"/>
      <c r="G91" s="7" t="s">
        <v>207</v>
      </c>
      <c r="H91" s="18" t="s">
        <v>49</v>
      </c>
      <c r="I91" s="10"/>
      <c r="J91" s="10"/>
      <c r="K91" s="10"/>
      <c r="L91" s="10"/>
      <c r="M91" s="15"/>
      <c r="N91" s="15"/>
      <c r="P91" s="11" t="s">
        <v>83</v>
      </c>
      <c r="Q91" s="11"/>
    </row>
    <row r="92" spans="1:17" ht="12.75" customHeight="1" x14ac:dyDescent="0.25">
      <c r="A92" s="7" t="s">
        <v>209</v>
      </c>
      <c r="B92" s="17" t="s">
        <v>210</v>
      </c>
      <c r="C92" s="10"/>
      <c r="D92" s="10"/>
      <c r="E92" s="10"/>
      <c r="F92" s="10"/>
      <c r="G92" s="7" t="s">
        <v>211</v>
      </c>
      <c r="H92" s="18" t="s">
        <v>212</v>
      </c>
      <c r="I92" s="10"/>
      <c r="J92" s="10"/>
      <c r="K92" s="10"/>
      <c r="L92" s="10"/>
      <c r="M92" s="15"/>
      <c r="N92" s="15"/>
      <c r="P92" s="11" t="s">
        <v>222</v>
      </c>
      <c r="Q92" s="11"/>
    </row>
    <row r="93" spans="1:17" ht="12.75" customHeight="1" x14ac:dyDescent="0.25">
      <c r="A93" s="7" t="s">
        <v>214</v>
      </c>
      <c r="B93" s="17" t="s">
        <v>215</v>
      </c>
      <c r="C93" s="10"/>
      <c r="D93" s="10"/>
      <c r="E93" s="10"/>
      <c r="F93" s="10"/>
      <c r="G93" s="7" t="s">
        <v>216</v>
      </c>
      <c r="H93" s="17" t="s">
        <v>54</v>
      </c>
      <c r="I93" s="10"/>
      <c r="J93" s="10"/>
      <c r="K93" s="10"/>
      <c r="L93" s="10"/>
      <c r="M93" s="15"/>
      <c r="N93" s="15"/>
      <c r="P93" s="11" t="s">
        <v>223</v>
      </c>
      <c r="Q93" s="11"/>
    </row>
    <row r="94" spans="1:17" ht="12.75" customHeight="1" x14ac:dyDescent="0.25">
      <c r="A94" s="7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P94" s="11" t="s">
        <v>103</v>
      </c>
      <c r="Q94" s="11"/>
    </row>
    <row r="95" spans="1:17" ht="12.75" customHeight="1" x14ac:dyDescent="0.2">
      <c r="D95" s="19"/>
      <c r="E95" s="19"/>
      <c r="F95" s="19"/>
      <c r="P95" s="11" t="s">
        <v>224</v>
      </c>
      <c r="Q95" s="11"/>
    </row>
    <row r="96" spans="1:17" ht="12.75" customHeight="1" x14ac:dyDescent="0.2">
      <c r="D96" s="19"/>
      <c r="E96" s="19"/>
      <c r="F96" s="19"/>
      <c r="P96" s="11" t="s">
        <v>126</v>
      </c>
      <c r="Q96" s="11"/>
    </row>
    <row r="97" spans="1:17" ht="12.75" customHeight="1" x14ac:dyDescent="0.2">
      <c r="P97" s="11" t="s">
        <v>225</v>
      </c>
      <c r="Q97" s="11"/>
    </row>
    <row r="98" spans="1:17" ht="12.75" customHeight="1" x14ac:dyDescent="0.2">
      <c r="G98" s="19"/>
      <c r="I98" s="19"/>
      <c r="P98" s="11" t="s">
        <v>226</v>
      </c>
      <c r="Q98" s="11"/>
    </row>
    <row r="99" spans="1:17" ht="12.75" customHeight="1" x14ac:dyDescent="0.2">
      <c r="G99" s="169"/>
      <c r="I99" s="169"/>
      <c r="P99" s="11" t="s">
        <v>92</v>
      </c>
      <c r="Q99" s="11"/>
    </row>
    <row r="100" spans="1:17" ht="12.75" customHeight="1" x14ac:dyDescent="0.2">
      <c r="G100" s="169"/>
      <c r="I100" s="169"/>
      <c r="P100" s="11" t="s">
        <v>227</v>
      </c>
      <c r="Q100" s="11"/>
    </row>
    <row r="101" spans="1:17" ht="12.75" customHeight="1" x14ac:dyDescent="0.2">
      <c r="P101" s="11" t="s">
        <v>228</v>
      </c>
      <c r="Q101" s="11"/>
    </row>
    <row r="102" spans="1:17" ht="12.75" customHeight="1" x14ac:dyDescent="0.2">
      <c r="P102" s="11" t="s">
        <v>226</v>
      </c>
      <c r="Q102" s="11"/>
    </row>
    <row r="103" spans="1:17" ht="12.75" customHeight="1" x14ac:dyDescent="0.2">
      <c r="P103" s="11" t="s">
        <v>229</v>
      </c>
      <c r="Q103" s="11"/>
    </row>
    <row r="104" spans="1:17" ht="12.75" customHeight="1" x14ac:dyDescent="0.2">
      <c r="P104" s="11" t="s">
        <v>230</v>
      </c>
      <c r="Q104" s="11"/>
    </row>
    <row r="105" spans="1:17" ht="12.75" customHeight="1" x14ac:dyDescent="0.2">
      <c r="P105" s="11" t="s">
        <v>231</v>
      </c>
      <c r="Q105" s="11"/>
    </row>
    <row r="106" spans="1:17" ht="12.75" customHeight="1" x14ac:dyDescent="0.2">
      <c r="P106" s="11" t="s">
        <v>452</v>
      </c>
      <c r="Q106" s="11"/>
    </row>
    <row r="107" spans="1:17" ht="12.75" customHeight="1" x14ac:dyDescent="0.2">
      <c r="P107" s="11" t="s">
        <v>55</v>
      </c>
      <c r="Q107" s="11"/>
    </row>
    <row r="108" spans="1:17" ht="12.75" customHeight="1" x14ac:dyDescent="0.2">
      <c r="P108" s="11" t="s">
        <v>232</v>
      </c>
      <c r="Q108" s="11"/>
    </row>
    <row r="109" spans="1:17" ht="12.75" customHeight="1" x14ac:dyDescent="0.2">
      <c r="P109" s="11" t="s">
        <v>126</v>
      </c>
      <c r="Q109" s="11"/>
    </row>
    <row r="110" spans="1:17" ht="12.75" customHeight="1" x14ac:dyDescent="0.2">
      <c r="P110" s="11" t="s">
        <v>92</v>
      </c>
      <c r="Q110" s="11"/>
    </row>
    <row r="111" spans="1:17" ht="12.75" customHeight="1" x14ac:dyDescent="0.2">
      <c r="A111" s="15"/>
      <c r="B111" s="15"/>
      <c r="C111" s="15"/>
      <c r="P111" s="11" t="s">
        <v>233</v>
      </c>
      <c r="Q111" s="11"/>
    </row>
    <row r="112" spans="1:17" ht="12.75" customHeight="1" x14ac:dyDescent="0.2">
      <c r="A112" s="170"/>
      <c r="B112" s="15"/>
      <c r="C112" s="171"/>
      <c r="P112" s="11" t="s">
        <v>234</v>
      </c>
      <c r="Q112" s="11"/>
    </row>
    <row r="113" spans="1:17" ht="12.75" customHeight="1" x14ac:dyDescent="0.2">
      <c r="A113" s="171"/>
      <c r="B113" s="15"/>
      <c r="C113" s="172"/>
      <c r="P113" s="11" t="s">
        <v>114</v>
      </c>
      <c r="Q113" s="11"/>
    </row>
    <row r="114" spans="1:17" ht="12.75" customHeight="1" x14ac:dyDescent="0.2">
      <c r="A114" s="171"/>
      <c r="B114" s="172"/>
      <c r="C114" s="172"/>
      <c r="P114" s="11" t="s">
        <v>235</v>
      </c>
      <c r="Q114" s="11"/>
    </row>
    <row r="115" spans="1:17" ht="12.75" customHeight="1" x14ac:dyDescent="0.2">
      <c r="A115" s="170"/>
      <c r="B115" s="15"/>
      <c r="C115" s="173"/>
      <c r="P115" s="11" t="s">
        <v>236</v>
      </c>
      <c r="Q115" s="11"/>
    </row>
    <row r="116" spans="1:17" ht="12.75" customHeight="1" x14ac:dyDescent="0.2">
      <c r="A116" s="171"/>
      <c r="B116" s="15"/>
      <c r="C116" s="172"/>
      <c r="P116" s="11" t="s">
        <v>103</v>
      </c>
      <c r="Q116" s="11"/>
    </row>
    <row r="117" spans="1:17" ht="12.75" customHeight="1" x14ac:dyDescent="0.2">
      <c r="A117" s="171"/>
      <c r="B117" s="172"/>
      <c r="C117" s="172"/>
      <c r="P117" s="11" t="s">
        <v>237</v>
      </c>
      <c r="Q117" s="11"/>
    </row>
    <row r="118" spans="1:17" ht="12.75" customHeight="1" x14ac:dyDescent="0.2">
      <c r="P118" s="11" t="s">
        <v>238</v>
      </c>
      <c r="Q118" s="11"/>
    </row>
    <row r="119" spans="1:17" ht="12.75" customHeight="1" x14ac:dyDescent="0.2">
      <c r="P119" s="11" t="s">
        <v>239</v>
      </c>
      <c r="Q119" s="11"/>
    </row>
    <row r="120" spans="1:17" ht="12.75" customHeight="1" x14ac:dyDescent="0.2">
      <c r="P120" s="11" t="s">
        <v>227</v>
      </c>
      <c r="Q120" s="11"/>
    </row>
    <row r="121" spans="1:17" ht="12.75" customHeight="1" x14ac:dyDescent="0.2">
      <c r="P121" s="11" t="s">
        <v>490</v>
      </c>
      <c r="Q121" s="11"/>
    </row>
    <row r="122" spans="1:17" ht="12.75" customHeight="1" x14ac:dyDescent="0.2">
      <c r="P122" s="11" t="s">
        <v>235</v>
      </c>
      <c r="Q122" s="11"/>
    </row>
    <row r="123" spans="1:17" ht="12.75" customHeight="1" x14ac:dyDescent="0.2">
      <c r="P123" s="11" t="s">
        <v>240</v>
      </c>
      <c r="Q123" s="11"/>
    </row>
    <row r="124" spans="1:17" ht="12.75" customHeight="1" x14ac:dyDescent="0.2">
      <c r="P124" s="11" t="s">
        <v>235</v>
      </c>
      <c r="Q124" s="11"/>
    </row>
    <row r="125" spans="1:17" ht="12.75" customHeight="1" x14ac:dyDescent="0.2">
      <c r="P125" s="11" t="s">
        <v>241</v>
      </c>
      <c r="Q125" s="11"/>
    </row>
    <row r="126" spans="1:17" ht="12.75" customHeight="1" x14ac:dyDescent="0.2">
      <c r="P126" s="11" t="s">
        <v>146</v>
      </c>
      <c r="Q126" s="11"/>
    </row>
    <row r="127" spans="1:17" ht="12.75" customHeight="1" x14ac:dyDescent="0.2">
      <c r="P127" s="11" t="s">
        <v>490</v>
      </c>
      <c r="Q127" s="11"/>
    </row>
    <row r="128" spans="1:17" ht="12.75" customHeight="1" x14ac:dyDescent="0.2">
      <c r="P128" s="11" t="s">
        <v>242</v>
      </c>
      <c r="Q128" s="11"/>
    </row>
    <row r="129" spans="16:17" ht="12.75" customHeight="1" x14ac:dyDescent="0.2">
      <c r="P129" s="11" t="s">
        <v>243</v>
      </c>
      <c r="Q129" s="11"/>
    </row>
    <row r="130" spans="16:17" ht="12.75" customHeight="1" x14ac:dyDescent="0.2">
      <c r="P130" s="11" t="s">
        <v>244</v>
      </c>
      <c r="Q130" s="11"/>
    </row>
    <row r="131" spans="16:17" ht="12.75" customHeight="1" x14ac:dyDescent="0.2">
      <c r="P131" s="11" t="s">
        <v>245</v>
      </c>
      <c r="Q131" s="11"/>
    </row>
    <row r="132" spans="16:17" ht="12.75" customHeight="1" x14ac:dyDescent="0.2">
      <c r="P132" s="11" t="s">
        <v>180</v>
      </c>
      <c r="Q132" s="11"/>
    </row>
    <row r="133" spans="16:17" ht="12.75" customHeight="1" x14ac:dyDescent="0.2">
      <c r="P133" s="11" t="s">
        <v>239</v>
      </c>
      <c r="Q133" s="11"/>
    </row>
    <row r="134" spans="16:17" ht="12.75" customHeight="1" x14ac:dyDescent="0.2">
      <c r="P134" s="11" t="s">
        <v>246</v>
      </c>
      <c r="Q134" s="11"/>
    </row>
    <row r="135" spans="16:17" ht="12.75" customHeight="1" x14ac:dyDescent="0.2">
      <c r="P135" s="11" t="s">
        <v>185</v>
      </c>
      <c r="Q135" s="11"/>
    </row>
    <row r="136" spans="16:17" ht="12.75" customHeight="1" x14ac:dyDescent="0.2">
      <c r="P136" s="11" t="s">
        <v>55</v>
      </c>
      <c r="Q136" s="11"/>
    </row>
    <row r="137" spans="16:17" ht="12.75" customHeight="1" x14ac:dyDescent="0.2">
      <c r="P137" s="11" t="s">
        <v>247</v>
      </c>
      <c r="Q137" s="11"/>
    </row>
    <row r="138" spans="16:17" ht="12.75" customHeight="1" x14ac:dyDescent="0.2">
      <c r="P138" s="11" t="s">
        <v>248</v>
      </c>
      <c r="Q138" s="11"/>
    </row>
    <row r="139" spans="16:17" ht="12.75" customHeight="1" x14ac:dyDescent="0.2">
      <c r="P139" s="11" t="s">
        <v>249</v>
      </c>
      <c r="Q139" s="11"/>
    </row>
    <row r="140" spans="16:17" ht="12.75" customHeight="1" x14ac:dyDescent="0.2">
      <c r="P140" s="11" t="s">
        <v>250</v>
      </c>
      <c r="Q140" s="11"/>
    </row>
    <row r="141" spans="16:17" ht="12.75" customHeight="1" x14ac:dyDescent="0.2">
      <c r="P141" s="11" t="s">
        <v>98</v>
      </c>
      <c r="Q141" s="11"/>
    </row>
    <row r="142" spans="16:17" ht="12.75" customHeight="1" x14ac:dyDescent="0.2">
      <c r="P142" s="11" t="s">
        <v>251</v>
      </c>
      <c r="Q142" s="11"/>
    </row>
    <row r="143" spans="16:17" ht="12.75" customHeight="1" x14ac:dyDescent="0.2">
      <c r="P143" s="11" t="s">
        <v>252</v>
      </c>
      <c r="Q143" s="11"/>
    </row>
    <row r="144" spans="16:17" ht="12.75" customHeight="1" x14ac:dyDescent="0.2">
      <c r="P144" s="11" t="s">
        <v>253</v>
      </c>
      <c r="Q144" s="11"/>
    </row>
    <row r="145" spans="16:17" ht="12.75" customHeight="1" x14ac:dyDescent="0.2">
      <c r="P145" s="11" t="s">
        <v>231</v>
      </c>
      <c r="Q145" s="11"/>
    </row>
    <row r="146" spans="16:17" ht="12.75" customHeight="1" x14ac:dyDescent="0.2">
      <c r="P146" s="11" t="s">
        <v>253</v>
      </c>
      <c r="Q146" s="11"/>
    </row>
    <row r="147" spans="16:17" ht="12.75" customHeight="1" x14ac:dyDescent="0.2">
      <c r="P147" s="11" t="s">
        <v>41</v>
      </c>
      <c r="Q147" s="11"/>
    </row>
    <row r="148" spans="16:17" ht="12.75" customHeight="1" x14ac:dyDescent="0.2">
      <c r="P148" s="11" t="s">
        <v>116</v>
      </c>
      <c r="Q148" s="11"/>
    </row>
    <row r="149" spans="16:17" ht="12.75" customHeight="1" x14ac:dyDescent="0.2">
      <c r="P149" s="11" t="s">
        <v>116</v>
      </c>
      <c r="Q149" s="11"/>
    </row>
    <row r="150" spans="16:17" ht="12.75" customHeight="1" x14ac:dyDescent="0.2">
      <c r="P150" s="11" t="s">
        <v>204</v>
      </c>
      <c r="Q150" s="11"/>
    </row>
    <row r="151" spans="16:17" ht="12.75" customHeight="1" x14ac:dyDescent="0.2">
      <c r="P151" s="11" t="s">
        <v>235</v>
      </c>
      <c r="Q151" s="11"/>
    </row>
    <row r="152" spans="16:17" ht="12.75" customHeight="1" x14ac:dyDescent="0.2">
      <c r="P152" s="11" t="s">
        <v>92</v>
      </c>
      <c r="Q152" s="11"/>
    </row>
    <row r="153" spans="16:17" ht="12.75" customHeight="1" x14ac:dyDescent="0.2">
      <c r="P153" s="11" t="s">
        <v>166</v>
      </c>
      <c r="Q153" s="11"/>
    </row>
    <row r="154" spans="16:17" ht="12.75" customHeight="1" x14ac:dyDescent="0.2">
      <c r="P154" s="11" t="s">
        <v>254</v>
      </c>
      <c r="Q154" s="11"/>
    </row>
    <row r="155" spans="16:17" ht="12.75" customHeight="1" x14ac:dyDescent="0.2">
      <c r="P155" s="11" t="s">
        <v>255</v>
      </c>
      <c r="Q155" s="11"/>
    </row>
    <row r="156" spans="16:17" ht="12.75" customHeight="1" x14ac:dyDescent="0.2">
      <c r="P156" s="11" t="s">
        <v>256</v>
      </c>
      <c r="Q156" s="11"/>
    </row>
    <row r="157" spans="16:17" ht="12.75" customHeight="1" x14ac:dyDescent="0.2">
      <c r="P157" s="11" t="s">
        <v>92</v>
      </c>
      <c r="Q157" s="11"/>
    </row>
    <row r="158" spans="16:17" ht="12.75" customHeight="1" x14ac:dyDescent="0.2">
      <c r="P158" s="11" t="s">
        <v>490</v>
      </c>
      <c r="Q158" s="11"/>
    </row>
    <row r="159" spans="16:17" ht="12.75" customHeight="1" x14ac:dyDescent="0.2">
      <c r="P159" s="11" t="s">
        <v>89</v>
      </c>
      <c r="Q159" s="11"/>
    </row>
    <row r="160" spans="16:17" ht="12.75" customHeight="1" x14ac:dyDescent="0.2">
      <c r="P160" s="11" t="s">
        <v>507</v>
      </c>
      <c r="Q160" s="11"/>
    </row>
    <row r="161" spans="16:17" ht="12.75" customHeight="1" x14ac:dyDescent="0.2">
      <c r="P161" s="11" t="s">
        <v>98</v>
      </c>
      <c r="Q161" s="11"/>
    </row>
    <row r="162" spans="16:17" ht="12.75" customHeight="1" x14ac:dyDescent="0.2">
      <c r="P162" s="11" t="s">
        <v>222</v>
      </c>
      <c r="Q162" s="11"/>
    </row>
    <row r="163" spans="16:17" ht="12.75" customHeight="1" x14ac:dyDescent="0.2">
      <c r="P163" s="11" t="s">
        <v>98</v>
      </c>
      <c r="Q163" s="11"/>
    </row>
    <row r="164" spans="16:17" ht="12.75" customHeight="1" x14ac:dyDescent="0.2">
      <c r="P164" s="11" t="s">
        <v>257</v>
      </c>
      <c r="Q164" s="11"/>
    </row>
    <row r="165" spans="16:17" ht="12.75" customHeight="1" x14ac:dyDescent="0.2">
      <c r="P165" s="11" t="s">
        <v>59</v>
      </c>
      <c r="Q165" s="11"/>
    </row>
    <row r="166" spans="16:17" ht="12.75" customHeight="1" x14ac:dyDescent="0.2">
      <c r="P166" s="11" t="s">
        <v>452</v>
      </c>
      <c r="Q166" s="11"/>
    </row>
    <row r="167" spans="16:17" ht="12.75" customHeight="1" x14ac:dyDescent="0.2">
      <c r="P167" s="11" t="s">
        <v>95</v>
      </c>
      <c r="Q167" s="11"/>
    </row>
    <row r="168" spans="16:17" ht="12.75" customHeight="1" x14ac:dyDescent="0.2">
      <c r="P168" s="11" t="s">
        <v>265</v>
      </c>
      <c r="Q168" s="11"/>
    </row>
    <row r="169" spans="16:17" ht="12.75" customHeight="1" x14ac:dyDescent="0.2">
      <c r="P169" s="11" t="s">
        <v>92</v>
      </c>
      <c r="Q169" s="11"/>
    </row>
    <row r="170" spans="16:17" ht="12.75" customHeight="1" x14ac:dyDescent="0.2">
      <c r="P170" s="11" t="s">
        <v>266</v>
      </c>
      <c r="Q170" s="11"/>
    </row>
    <row r="171" spans="16:17" ht="12.75" customHeight="1" x14ac:dyDescent="0.2">
      <c r="P171" s="11" t="s">
        <v>490</v>
      </c>
      <c r="Q171" s="11"/>
    </row>
    <row r="172" spans="16:17" ht="12.75" customHeight="1" x14ac:dyDescent="0.2">
      <c r="P172" s="11" t="s">
        <v>267</v>
      </c>
      <c r="Q172" s="11"/>
    </row>
    <row r="173" spans="16:17" ht="12.75" customHeight="1" x14ac:dyDescent="0.2">
      <c r="P173" s="11" t="s">
        <v>237</v>
      </c>
      <c r="Q173" s="11"/>
    </row>
    <row r="174" spans="16:17" ht="12.75" customHeight="1" x14ac:dyDescent="0.2">
      <c r="P174" s="11" t="s">
        <v>490</v>
      </c>
      <c r="Q174" s="11"/>
    </row>
    <row r="175" spans="16:17" ht="12.75" customHeight="1" x14ac:dyDescent="0.2">
      <c r="P175" s="11" t="s">
        <v>268</v>
      </c>
      <c r="Q175" s="11"/>
    </row>
    <row r="176" spans="16:17" ht="12.75" customHeight="1" x14ac:dyDescent="0.2">
      <c r="P176" s="11" t="s">
        <v>242</v>
      </c>
      <c r="Q176" s="11"/>
    </row>
    <row r="177" spans="16:17" ht="12.75" customHeight="1" x14ac:dyDescent="0.2">
      <c r="P177" s="11" t="s">
        <v>194</v>
      </c>
      <c r="Q177" s="11"/>
    </row>
    <row r="178" spans="16:17" ht="12.75" customHeight="1" x14ac:dyDescent="0.2">
      <c r="P178" s="11" t="s">
        <v>269</v>
      </c>
      <c r="Q178" s="11"/>
    </row>
    <row r="179" spans="16:17" ht="12.75" customHeight="1" x14ac:dyDescent="0.2">
      <c r="P179" s="11" t="s">
        <v>490</v>
      </c>
      <c r="Q179" s="11"/>
    </row>
    <row r="180" spans="16:17" ht="12.75" customHeight="1" x14ac:dyDescent="0.2">
      <c r="P180" s="11" t="s">
        <v>270</v>
      </c>
      <c r="Q180" s="11"/>
    </row>
    <row r="181" spans="16:17" ht="12.75" customHeight="1" x14ac:dyDescent="0.2">
      <c r="P181" s="11" t="s">
        <v>271</v>
      </c>
      <c r="Q181" s="11"/>
    </row>
    <row r="182" spans="16:17" ht="12.75" customHeight="1" x14ac:dyDescent="0.2">
      <c r="P182" s="11" t="s">
        <v>507</v>
      </c>
      <c r="Q182" s="11"/>
    </row>
    <row r="183" spans="16:17" ht="12.75" customHeight="1" x14ac:dyDescent="0.2">
      <c r="P183" s="11" t="s">
        <v>232</v>
      </c>
      <c r="Q183" s="11"/>
    </row>
    <row r="184" spans="16:17" ht="12.75" customHeight="1" x14ac:dyDescent="0.2">
      <c r="P184" s="11" t="s">
        <v>272</v>
      </c>
      <c r="Q184" s="11"/>
    </row>
    <row r="185" spans="16:17" ht="12.75" customHeight="1" x14ac:dyDescent="0.2">
      <c r="P185" s="11" t="s">
        <v>92</v>
      </c>
      <c r="Q185" s="11"/>
    </row>
    <row r="186" spans="16:17" ht="12.75" customHeight="1" x14ac:dyDescent="0.2">
      <c r="P186" s="11" t="s">
        <v>273</v>
      </c>
      <c r="Q186" s="11"/>
    </row>
    <row r="187" spans="16:17" ht="12.75" customHeight="1" x14ac:dyDescent="0.2">
      <c r="P187" s="11" t="s">
        <v>234</v>
      </c>
      <c r="Q187" s="11"/>
    </row>
    <row r="188" spans="16:17" ht="12.75" customHeight="1" x14ac:dyDescent="0.2">
      <c r="P188" s="11" t="s">
        <v>172</v>
      </c>
      <c r="Q188" s="11"/>
    </row>
    <row r="189" spans="16:17" ht="12.75" customHeight="1" x14ac:dyDescent="0.2">
      <c r="P189" s="11" t="s">
        <v>507</v>
      </c>
      <c r="Q189" s="11"/>
    </row>
    <row r="190" spans="16:17" ht="12.75" customHeight="1" x14ac:dyDescent="0.2">
      <c r="P190" s="11" t="s">
        <v>274</v>
      </c>
      <c r="Q190" s="11"/>
    </row>
    <row r="191" spans="16:17" ht="12.75" customHeight="1" x14ac:dyDescent="0.2">
      <c r="P191" s="11" t="s">
        <v>27</v>
      </c>
      <c r="Q191" s="11"/>
    </row>
    <row r="192" spans="16:17" ht="12.75" customHeight="1" x14ac:dyDescent="0.2">
      <c r="P192" s="11" t="s">
        <v>507</v>
      </c>
      <c r="Q192" s="11"/>
    </row>
    <row r="193" spans="16:17" ht="12.75" customHeight="1" x14ac:dyDescent="0.2">
      <c r="P193" s="11" t="s">
        <v>251</v>
      </c>
      <c r="Q193" s="11"/>
    </row>
    <row r="194" spans="16:17" ht="12.75" customHeight="1" x14ac:dyDescent="0.2">
      <c r="P194" s="11" t="s">
        <v>77</v>
      </c>
      <c r="Q194" s="11"/>
    </row>
    <row r="195" spans="16:17" ht="12.75" customHeight="1" x14ac:dyDescent="0.2">
      <c r="P195" s="11" t="s">
        <v>194</v>
      </c>
      <c r="Q195" s="11"/>
    </row>
    <row r="196" spans="16:17" ht="12.75" customHeight="1" x14ac:dyDescent="0.2">
      <c r="P196" s="11" t="s">
        <v>275</v>
      </c>
      <c r="Q196" s="11"/>
    </row>
    <row r="197" spans="16:17" ht="12.75" customHeight="1" x14ac:dyDescent="0.2">
      <c r="P197" s="11" t="s">
        <v>71</v>
      </c>
      <c r="Q197" s="11"/>
    </row>
    <row r="198" spans="16:17" ht="12.75" customHeight="1" x14ac:dyDescent="0.2">
      <c r="P198" s="11" t="s">
        <v>172</v>
      </c>
      <c r="Q198" s="11"/>
    </row>
    <row r="199" spans="16:17" ht="12.75" customHeight="1" x14ac:dyDescent="0.2">
      <c r="P199" s="11" t="s">
        <v>231</v>
      </c>
      <c r="Q199" s="11"/>
    </row>
    <row r="200" spans="16:17" ht="12.75" customHeight="1" x14ac:dyDescent="0.2">
      <c r="P200" s="11" t="s">
        <v>180</v>
      </c>
      <c r="Q200" s="11"/>
    </row>
    <row r="201" spans="16:17" ht="12.75" customHeight="1" x14ac:dyDescent="0.2">
      <c r="P201" s="11" t="s">
        <v>95</v>
      </c>
      <c r="Q201" s="11"/>
    </row>
    <row r="202" spans="16:17" ht="12.75" customHeight="1" x14ac:dyDescent="0.2">
      <c r="P202" s="11" t="s">
        <v>155</v>
      </c>
      <c r="Q202" s="11"/>
    </row>
    <row r="203" spans="16:17" ht="12.75" customHeight="1" x14ac:dyDescent="0.2">
      <c r="P203" s="11" t="s">
        <v>276</v>
      </c>
      <c r="Q203" s="11"/>
    </row>
    <row r="204" spans="16:17" ht="12.75" customHeight="1" x14ac:dyDescent="0.2">
      <c r="P204" s="11" t="s">
        <v>94</v>
      </c>
      <c r="Q204" s="11"/>
    </row>
    <row r="205" spans="16:17" ht="12.75" customHeight="1" x14ac:dyDescent="0.2">
      <c r="P205" s="11" t="s">
        <v>496</v>
      </c>
      <c r="Q205" s="11"/>
    </row>
    <row r="206" spans="16:17" ht="12.75" customHeight="1" x14ac:dyDescent="0.2">
      <c r="P206" s="11" t="s">
        <v>277</v>
      </c>
      <c r="Q206" s="11"/>
    </row>
    <row r="207" spans="16:17" ht="12.75" customHeight="1" x14ac:dyDescent="0.2">
      <c r="P207" s="11" t="s">
        <v>257</v>
      </c>
      <c r="Q207" s="11"/>
    </row>
    <row r="208" spans="16:17" ht="12.75" customHeight="1" x14ac:dyDescent="0.2">
      <c r="P208" s="11" t="s">
        <v>269</v>
      </c>
      <c r="Q208" s="11"/>
    </row>
    <row r="209" spans="16:17" ht="12.75" customHeight="1" x14ac:dyDescent="0.2">
      <c r="P209" s="11" t="s">
        <v>94</v>
      </c>
      <c r="Q209" s="11"/>
    </row>
    <row r="210" spans="16:17" ht="12.75" customHeight="1" x14ac:dyDescent="0.2">
      <c r="P210" s="11" t="s">
        <v>278</v>
      </c>
      <c r="Q210" s="11"/>
    </row>
    <row r="211" spans="16:17" ht="12.75" customHeight="1" x14ac:dyDescent="0.2">
      <c r="P211" s="11" t="s">
        <v>89</v>
      </c>
      <c r="Q211" s="11"/>
    </row>
    <row r="212" spans="16:17" ht="12.75" customHeight="1" x14ac:dyDescent="0.2">
      <c r="P212" s="11" t="s">
        <v>279</v>
      </c>
      <c r="Q212" s="11"/>
    </row>
    <row r="213" spans="16:17" ht="12.75" customHeight="1" x14ac:dyDescent="0.2">
      <c r="P213" s="11" t="s">
        <v>280</v>
      </c>
      <c r="Q213" s="11"/>
    </row>
    <row r="214" spans="16:17" ht="12.75" customHeight="1" x14ac:dyDescent="0.2">
      <c r="P214" s="11" t="s">
        <v>55</v>
      </c>
      <c r="Q214" s="11"/>
    </row>
    <row r="215" spans="16:17" ht="12.75" customHeight="1" x14ac:dyDescent="0.2">
      <c r="P215" s="11" t="s">
        <v>281</v>
      </c>
      <c r="Q215" s="11"/>
    </row>
    <row r="216" spans="16:17" ht="12.75" customHeight="1" x14ac:dyDescent="0.2">
      <c r="P216" s="11" t="s">
        <v>89</v>
      </c>
      <c r="Q216" s="11"/>
    </row>
    <row r="217" spans="16:17" ht="12.75" customHeight="1" x14ac:dyDescent="0.2">
      <c r="P217" s="11" t="s">
        <v>282</v>
      </c>
      <c r="Q217" s="11"/>
    </row>
    <row r="218" spans="16:17" ht="12.75" customHeight="1" x14ac:dyDescent="0.2">
      <c r="P218" s="11" t="s">
        <v>278</v>
      </c>
      <c r="Q218" s="11"/>
    </row>
    <row r="219" spans="16:17" ht="12.75" customHeight="1" x14ac:dyDescent="0.2">
      <c r="P219" s="11" t="s">
        <v>283</v>
      </c>
      <c r="Q219" s="11"/>
    </row>
    <row r="220" spans="16:17" ht="12.75" customHeight="1" x14ac:dyDescent="0.2">
      <c r="P220" s="11" t="s">
        <v>284</v>
      </c>
      <c r="Q220" s="11"/>
    </row>
    <row r="221" spans="16:17" ht="12.75" customHeight="1" x14ac:dyDescent="0.2">
      <c r="P221" s="11" t="s">
        <v>98</v>
      </c>
      <c r="Q221" s="11"/>
    </row>
    <row r="222" spans="16:17" ht="12.75" customHeight="1" x14ac:dyDescent="0.2">
      <c r="P222" s="11" t="s">
        <v>95</v>
      </c>
      <c r="Q222" s="11"/>
    </row>
    <row r="223" spans="16:17" ht="12.75" customHeight="1" x14ac:dyDescent="0.2">
      <c r="P223" s="11" t="s">
        <v>490</v>
      </c>
      <c r="Q223" s="11"/>
    </row>
    <row r="224" spans="16:17" ht="12.75" customHeight="1" x14ac:dyDescent="0.2">
      <c r="P224" s="11" t="s">
        <v>285</v>
      </c>
      <c r="Q224" s="11"/>
    </row>
    <row r="225" spans="16:17" ht="12.75" customHeight="1" x14ac:dyDescent="0.2">
      <c r="P225" s="11"/>
      <c r="Q225" s="11"/>
    </row>
    <row r="226" spans="16:17" ht="12.75" customHeight="1" x14ac:dyDescent="0.2">
      <c r="P226" s="11" t="s">
        <v>286</v>
      </c>
      <c r="Q226" s="11"/>
    </row>
    <row r="227" spans="16:17" ht="12.75" customHeight="1" x14ac:dyDescent="0.2">
      <c r="P227" s="11" t="s">
        <v>253</v>
      </c>
      <c r="Q227" s="11"/>
    </row>
    <row r="228" spans="16:17" ht="12.75" customHeight="1" x14ac:dyDescent="0.2">
      <c r="P228" s="11"/>
      <c r="Q228" s="11"/>
    </row>
    <row r="229" spans="16:17" ht="12.75" customHeight="1" x14ac:dyDescent="0.2">
      <c r="P229" s="11"/>
      <c r="Q229" s="11"/>
    </row>
    <row r="230" spans="16:17" ht="12.75" customHeight="1" x14ac:dyDescent="0.2">
      <c r="P230" s="11" t="s">
        <v>257</v>
      </c>
      <c r="Q230" s="11"/>
    </row>
    <row r="231" spans="16:17" ht="12.75" customHeight="1" x14ac:dyDescent="0.2">
      <c r="P231" s="11" t="s">
        <v>257</v>
      </c>
      <c r="Q231" s="11"/>
    </row>
    <row r="232" spans="16:17" ht="12.75" customHeight="1" x14ac:dyDescent="0.2">
      <c r="P232" s="11"/>
      <c r="Q232" s="11"/>
    </row>
    <row r="233" spans="16:17" ht="12.75" customHeight="1" x14ac:dyDescent="0.2">
      <c r="P233" s="11" t="s">
        <v>287</v>
      </c>
      <c r="Q233" s="11"/>
    </row>
    <row r="234" spans="16:17" ht="12.75" customHeight="1" x14ac:dyDescent="0.2">
      <c r="P234" s="11" t="s">
        <v>239</v>
      </c>
      <c r="Q234" s="11"/>
    </row>
    <row r="235" spans="16:17" ht="12.75" customHeight="1" x14ac:dyDescent="0.2">
      <c r="P235" s="11"/>
      <c r="Q235" s="11"/>
    </row>
    <row r="236" spans="16:17" ht="12.75" customHeight="1" x14ac:dyDescent="0.2">
      <c r="P236" s="11" t="s">
        <v>27</v>
      </c>
      <c r="Q236" s="11"/>
    </row>
    <row r="237" spans="16:17" ht="12.75" customHeight="1" x14ac:dyDescent="0.2">
      <c r="P237" s="11"/>
      <c r="Q237" s="11"/>
    </row>
    <row r="238" spans="16:17" ht="12.75" customHeight="1" x14ac:dyDescent="0.2">
      <c r="P238" s="11" t="s">
        <v>490</v>
      </c>
      <c r="Q238" s="11"/>
    </row>
    <row r="239" spans="16:17" ht="12.75" customHeight="1" x14ac:dyDescent="0.2">
      <c r="P239" s="11"/>
      <c r="Q239" s="11"/>
    </row>
    <row r="240" spans="16:17" ht="12.75" customHeight="1" x14ac:dyDescent="0.2">
      <c r="P240" s="11" t="s">
        <v>89</v>
      </c>
      <c r="Q240" s="11"/>
    </row>
    <row r="241" spans="16:17" ht="12.75" customHeight="1" x14ac:dyDescent="0.2">
      <c r="P241" s="11" t="s">
        <v>288</v>
      </c>
      <c r="Q241" s="11"/>
    </row>
    <row r="242" spans="16:17" ht="12.75" customHeight="1" x14ac:dyDescent="0.2">
      <c r="P242" s="11" t="s">
        <v>92</v>
      </c>
      <c r="Q242" s="11"/>
    </row>
    <row r="243" spans="16:17" ht="12.75" customHeight="1" x14ac:dyDescent="0.2">
      <c r="P243" s="11" t="s">
        <v>289</v>
      </c>
      <c r="Q243" s="11"/>
    </row>
    <row r="244" spans="16:17" ht="12.75" customHeight="1" x14ac:dyDescent="0.2">
      <c r="P244" s="11" t="s">
        <v>126</v>
      </c>
      <c r="Q244" s="11"/>
    </row>
    <row r="245" spans="16:17" ht="12.75" customHeight="1" x14ac:dyDescent="0.2">
      <c r="P245" s="11"/>
      <c r="Q245" s="11"/>
    </row>
    <row r="246" spans="16:17" ht="12.75" customHeight="1" x14ac:dyDescent="0.2">
      <c r="P246" s="11" t="s">
        <v>255</v>
      </c>
      <c r="Q246" s="11"/>
    </row>
    <row r="247" spans="16:17" ht="12.75" customHeight="1" x14ac:dyDescent="0.2">
      <c r="P247" s="11" t="s">
        <v>255</v>
      </c>
      <c r="Q247" s="11"/>
    </row>
    <row r="248" spans="16:17" ht="12.75" customHeight="1" x14ac:dyDescent="0.2">
      <c r="P248" s="11" t="s">
        <v>89</v>
      </c>
      <c r="Q248" s="11"/>
    </row>
    <row r="249" spans="16:17" ht="12.75" customHeight="1" x14ac:dyDescent="0.2">
      <c r="P249" s="11"/>
      <c r="Q249" s="11"/>
    </row>
    <row r="250" spans="16:17" ht="12.75" customHeight="1" x14ac:dyDescent="0.2">
      <c r="P250" s="11" t="s">
        <v>290</v>
      </c>
      <c r="Q250" s="11"/>
    </row>
    <row r="251" spans="16:17" ht="12.75" customHeight="1" x14ac:dyDescent="0.2">
      <c r="P251" s="11"/>
      <c r="Q251" s="11"/>
    </row>
    <row r="252" spans="16:17" ht="12.75" customHeight="1" x14ac:dyDescent="0.2">
      <c r="P252" s="11" t="s">
        <v>117</v>
      </c>
      <c r="Q252" s="11"/>
    </row>
    <row r="253" spans="16:17" ht="12.75" customHeight="1" x14ac:dyDescent="0.2">
      <c r="P253" s="11" t="s">
        <v>291</v>
      </c>
      <c r="Q253" s="11"/>
    </row>
    <row r="254" spans="16:17" ht="12.75" customHeight="1" x14ac:dyDescent="0.2">
      <c r="P254" s="11" t="s">
        <v>98</v>
      </c>
      <c r="Q254" s="11"/>
    </row>
    <row r="255" spans="16:17" ht="12.75" customHeight="1" x14ac:dyDescent="0.2">
      <c r="P255" s="11" t="s">
        <v>292</v>
      </c>
      <c r="Q255" s="11"/>
    </row>
    <row r="256" spans="16:17" ht="12.75" customHeight="1" x14ac:dyDescent="0.2">
      <c r="P256" s="11" t="s">
        <v>126</v>
      </c>
      <c r="Q256" s="11"/>
    </row>
    <row r="257" spans="16:17" ht="12.75" customHeight="1" x14ac:dyDescent="0.2">
      <c r="P257" s="11"/>
      <c r="Q257" s="11"/>
    </row>
    <row r="258" spans="16:17" ht="12.75" customHeight="1" x14ac:dyDescent="0.2">
      <c r="P258" s="11" t="s">
        <v>194</v>
      </c>
      <c r="Q258" s="11"/>
    </row>
    <row r="259" spans="16:17" ht="12.75" customHeight="1" x14ac:dyDescent="0.2">
      <c r="P259" s="11"/>
      <c r="Q259" s="11"/>
    </row>
    <row r="260" spans="16:17" ht="12.75" customHeight="1" x14ac:dyDescent="0.2">
      <c r="P260" s="11" t="s">
        <v>276</v>
      </c>
      <c r="Q260" s="11"/>
    </row>
    <row r="261" spans="16:17" ht="12.75" customHeight="1" x14ac:dyDescent="0.2">
      <c r="P261" s="11"/>
      <c r="Q261" s="11"/>
    </row>
    <row r="262" spans="16:17" ht="12.75" customHeight="1" x14ac:dyDescent="0.2">
      <c r="P262" s="11" t="s">
        <v>71</v>
      </c>
      <c r="Q262" s="11"/>
    </row>
    <row r="263" spans="16:17" ht="12.75" customHeight="1" x14ac:dyDescent="0.2">
      <c r="P263" s="11"/>
      <c r="Q263" s="11"/>
    </row>
    <row r="264" spans="16:17" ht="12.75" customHeight="1" x14ac:dyDescent="0.2">
      <c r="P264" s="11" t="s">
        <v>103</v>
      </c>
      <c r="Q264" s="11"/>
    </row>
    <row r="265" spans="16:17" ht="12.75" customHeight="1" x14ac:dyDescent="0.2">
      <c r="P265" s="11"/>
      <c r="Q265" s="11"/>
    </row>
    <row r="266" spans="16:17" ht="12.75" customHeight="1" x14ac:dyDescent="0.2">
      <c r="P266" s="11" t="s">
        <v>126</v>
      </c>
      <c r="Q266" s="11"/>
    </row>
    <row r="267" spans="16:17" ht="12.75" customHeight="1" x14ac:dyDescent="0.2">
      <c r="P267" s="11" t="s">
        <v>89</v>
      </c>
      <c r="Q267" s="11"/>
    </row>
    <row r="268" spans="16:17" ht="12.75" customHeight="1" x14ac:dyDescent="0.2">
      <c r="P268" s="11"/>
      <c r="Q268" s="11"/>
    </row>
    <row r="269" spans="16:17" ht="12.75" customHeight="1" x14ac:dyDescent="0.2">
      <c r="P269" s="11"/>
      <c r="Q269" s="11"/>
    </row>
    <row r="270" spans="16:17" ht="12.75" customHeight="1" x14ac:dyDescent="0.2">
      <c r="P270" s="11"/>
      <c r="Q270" s="11"/>
    </row>
    <row r="271" spans="16:17" ht="12.75" customHeight="1" x14ac:dyDescent="0.2">
      <c r="P271" s="11"/>
      <c r="Q271" s="11"/>
    </row>
    <row r="272" spans="16:17" ht="12.75" customHeight="1" x14ac:dyDescent="0.2">
      <c r="P272" s="11" t="s">
        <v>95</v>
      </c>
      <c r="Q272" s="11"/>
    </row>
    <row r="273" spans="16:17" ht="12.75" customHeight="1" x14ac:dyDescent="0.2">
      <c r="P273" s="11" t="s">
        <v>496</v>
      </c>
      <c r="Q273" s="11"/>
    </row>
    <row r="274" spans="16:17" ht="12.75" customHeight="1" x14ac:dyDescent="0.2">
      <c r="P274" s="11" t="s">
        <v>293</v>
      </c>
      <c r="Q274" s="11"/>
    </row>
    <row r="275" spans="16:17" ht="12.75" customHeight="1" x14ac:dyDescent="0.2">
      <c r="P275" s="11" t="s">
        <v>230</v>
      </c>
      <c r="Q275" s="11"/>
    </row>
    <row r="276" spans="16:17" ht="12.75" customHeight="1" x14ac:dyDescent="0.2">
      <c r="P276" s="11" t="s">
        <v>490</v>
      </c>
      <c r="Q276" s="11"/>
    </row>
    <row r="277" spans="16:17" ht="12.75" customHeight="1" x14ac:dyDescent="0.2">
      <c r="P277" s="11"/>
      <c r="Q277" s="11"/>
    </row>
    <row r="278" spans="16:17" ht="12.75" customHeight="1" x14ac:dyDescent="0.2">
      <c r="P278" s="11"/>
      <c r="Q278" s="11"/>
    </row>
    <row r="279" spans="16:17" ht="12.75" customHeight="1" x14ac:dyDescent="0.2">
      <c r="P279" s="11"/>
      <c r="Q279" s="11"/>
    </row>
    <row r="280" spans="16:17" ht="12.75" customHeight="1" x14ac:dyDescent="0.2">
      <c r="P280" s="11"/>
      <c r="Q280" s="11"/>
    </row>
    <row r="281" spans="16:17" ht="12.75" customHeight="1" x14ac:dyDescent="0.2">
      <c r="P281" s="11" t="s">
        <v>294</v>
      </c>
      <c r="Q281" s="11"/>
    </row>
    <row r="282" spans="16:17" ht="12.75" customHeight="1" x14ac:dyDescent="0.2">
      <c r="P282" s="11"/>
      <c r="Q282" s="11"/>
    </row>
    <row r="283" spans="16:17" ht="12.75" customHeight="1" x14ac:dyDescent="0.2">
      <c r="P283" s="11"/>
      <c r="Q283" s="11"/>
    </row>
    <row r="284" spans="16:17" ht="12.75" customHeight="1" x14ac:dyDescent="0.2">
      <c r="P284" s="11" t="s">
        <v>255</v>
      </c>
      <c r="Q284" s="11"/>
    </row>
    <row r="285" spans="16:17" ht="12.75" customHeight="1" x14ac:dyDescent="0.2">
      <c r="P285" s="11" t="s">
        <v>295</v>
      </c>
      <c r="Q285" s="11"/>
    </row>
    <row r="286" spans="16:17" ht="12.75" customHeight="1" x14ac:dyDescent="0.2">
      <c r="P286" s="11" t="s">
        <v>95</v>
      </c>
      <c r="Q286" s="11"/>
    </row>
    <row r="287" spans="16:17" ht="12.75" customHeight="1" x14ac:dyDescent="0.2">
      <c r="P287" s="11"/>
      <c r="Q287" s="11"/>
    </row>
    <row r="288" spans="16:17" ht="12.75" customHeight="1" x14ac:dyDescent="0.2">
      <c r="P288" s="11" t="s">
        <v>296</v>
      </c>
      <c r="Q288" s="11"/>
    </row>
    <row r="289" spans="16:17" ht="12.75" customHeight="1" x14ac:dyDescent="0.2">
      <c r="P289" s="11" t="s">
        <v>297</v>
      </c>
      <c r="Q289" s="11"/>
    </row>
    <row r="290" spans="16:17" ht="12.75" customHeight="1" x14ac:dyDescent="0.2">
      <c r="P290" s="11" t="s">
        <v>298</v>
      </c>
      <c r="Q290" s="11"/>
    </row>
    <row r="291" spans="16:17" ht="12.75" customHeight="1" x14ac:dyDescent="0.2">
      <c r="P291" s="11"/>
      <c r="Q291" s="11"/>
    </row>
    <row r="292" spans="16:17" ht="12.75" customHeight="1" x14ac:dyDescent="0.2">
      <c r="P292" s="11" t="s">
        <v>95</v>
      </c>
      <c r="Q292" s="11"/>
    </row>
    <row r="293" spans="16:17" ht="12.75" customHeight="1" x14ac:dyDescent="0.2">
      <c r="P293" s="11"/>
      <c r="Q293" s="11"/>
    </row>
    <row r="294" spans="16:17" ht="12.75" customHeight="1" x14ac:dyDescent="0.2">
      <c r="P294" s="11" t="s">
        <v>299</v>
      </c>
      <c r="Q294" s="11"/>
    </row>
    <row r="295" spans="16:17" ht="12.75" customHeight="1" x14ac:dyDescent="0.2">
      <c r="P295" s="11"/>
      <c r="Q295" s="11"/>
    </row>
    <row r="296" spans="16:17" ht="12.75" customHeight="1" x14ac:dyDescent="0.2">
      <c r="P296" s="11" t="s">
        <v>180</v>
      </c>
      <c r="Q296" s="11"/>
    </row>
    <row r="297" spans="16:17" ht="12.75" customHeight="1" x14ac:dyDescent="0.2">
      <c r="P297" s="11" t="s">
        <v>92</v>
      </c>
      <c r="Q297" s="11"/>
    </row>
    <row r="298" spans="16:17" ht="12.75" customHeight="1" x14ac:dyDescent="0.2">
      <c r="P298" s="11" t="s">
        <v>227</v>
      </c>
      <c r="Q298" s="11"/>
    </row>
    <row r="299" spans="16:17" ht="12.75" customHeight="1" x14ac:dyDescent="0.2">
      <c r="P299" s="11"/>
      <c r="Q299" s="11"/>
    </row>
    <row r="300" spans="16:17" ht="12.75" customHeight="1" x14ac:dyDescent="0.2">
      <c r="P300" s="11"/>
      <c r="Q300" s="11"/>
    </row>
    <row r="301" spans="16:17" ht="12.75" customHeight="1" x14ac:dyDescent="0.2">
      <c r="P301" s="11"/>
      <c r="Q301" s="11"/>
    </row>
    <row r="302" spans="16:17" ht="12.75" customHeight="1" x14ac:dyDescent="0.2">
      <c r="P302" s="11" t="s">
        <v>300</v>
      </c>
      <c r="Q302" s="11"/>
    </row>
    <row r="303" spans="16:17" ht="12.75" customHeight="1" x14ac:dyDescent="0.2">
      <c r="P303" s="11" t="s">
        <v>68</v>
      </c>
      <c r="Q303" s="11"/>
    </row>
    <row r="304" spans="16:17" ht="12.75" customHeight="1" x14ac:dyDescent="0.2">
      <c r="P304" s="11" t="s">
        <v>95</v>
      </c>
      <c r="Q304" s="11"/>
    </row>
    <row r="305" spans="16:17" ht="12.75" customHeight="1" x14ac:dyDescent="0.2">
      <c r="P305" s="11"/>
      <c r="Q305" s="11"/>
    </row>
    <row r="306" spans="16:17" ht="12.75" customHeight="1" x14ac:dyDescent="0.2">
      <c r="P306" s="11"/>
      <c r="Q306" s="11"/>
    </row>
    <row r="307" spans="16:17" ht="12.75" customHeight="1" x14ac:dyDescent="0.2">
      <c r="P307" s="11"/>
      <c r="Q307" s="11"/>
    </row>
    <row r="308" spans="16:17" ht="12.75" customHeight="1" x14ac:dyDescent="0.2">
      <c r="P308" s="11" t="s">
        <v>268</v>
      </c>
      <c r="Q308" s="11"/>
    </row>
    <row r="309" spans="16:17" ht="12.75" customHeight="1" x14ac:dyDescent="0.2">
      <c r="P309" s="11" t="s">
        <v>301</v>
      </c>
      <c r="Q309" s="11"/>
    </row>
    <row r="310" spans="16:17" ht="12.75" customHeight="1" x14ac:dyDescent="0.2">
      <c r="P310" s="11"/>
      <c r="Q310" s="11"/>
    </row>
    <row r="311" spans="16:17" ht="12.75" customHeight="1" x14ac:dyDescent="0.2">
      <c r="P311" s="11" t="s">
        <v>237</v>
      </c>
      <c r="Q311" s="11"/>
    </row>
    <row r="312" spans="16:17" ht="12.75" customHeight="1" x14ac:dyDescent="0.2">
      <c r="P312" s="11"/>
      <c r="Q312" s="11"/>
    </row>
    <row r="313" spans="16:17" ht="12.75" customHeight="1" x14ac:dyDescent="0.2">
      <c r="P313" s="11" t="s">
        <v>268</v>
      </c>
      <c r="Q313" s="11"/>
    </row>
    <row r="314" spans="16:17" ht="12.75" customHeight="1" x14ac:dyDescent="0.2">
      <c r="P314" s="11" t="s">
        <v>490</v>
      </c>
      <c r="Q314" s="11"/>
    </row>
    <row r="315" spans="16:17" ht="12.75" customHeight="1" x14ac:dyDescent="0.2">
      <c r="P315" s="11" t="s">
        <v>490</v>
      </c>
      <c r="Q315" s="11"/>
    </row>
    <row r="316" spans="16:17" ht="12.75" customHeight="1" x14ac:dyDescent="0.2">
      <c r="P316" s="11" t="s">
        <v>204</v>
      </c>
      <c r="Q316" s="11"/>
    </row>
    <row r="317" spans="16:17" ht="12.75" customHeight="1" x14ac:dyDescent="0.2">
      <c r="P317" s="11" t="s">
        <v>89</v>
      </c>
      <c r="Q317" s="11"/>
    </row>
    <row r="318" spans="16:17" ht="12.75" customHeight="1" x14ac:dyDescent="0.2">
      <c r="P318" s="11"/>
      <c r="Q318" s="11"/>
    </row>
    <row r="319" spans="16:17" ht="12.75" customHeight="1" x14ac:dyDescent="0.2">
      <c r="P319" s="11"/>
      <c r="Q319" s="11"/>
    </row>
    <row r="320" spans="16:17" ht="12.75" customHeight="1" x14ac:dyDescent="0.2">
      <c r="P320" s="11" t="s">
        <v>103</v>
      </c>
      <c r="Q320" s="11"/>
    </row>
    <row r="321" spans="16:17" ht="12.75" customHeight="1" x14ac:dyDescent="0.2">
      <c r="P321" s="11"/>
      <c r="Q321" s="11"/>
    </row>
    <row r="322" spans="16:17" ht="12.75" customHeight="1" x14ac:dyDescent="0.2">
      <c r="P322" s="11" t="s">
        <v>95</v>
      </c>
      <c r="Q322" s="11"/>
    </row>
    <row r="323" spans="16:17" ht="12.75" customHeight="1" x14ac:dyDescent="0.2">
      <c r="P323" s="11"/>
      <c r="Q323" s="11"/>
    </row>
    <row r="324" spans="16:17" ht="12.75" customHeight="1" x14ac:dyDescent="0.2">
      <c r="P324" s="11"/>
      <c r="Q324" s="11"/>
    </row>
    <row r="325" spans="16:17" ht="12.75" customHeight="1" x14ac:dyDescent="0.2">
      <c r="P325" s="11"/>
      <c r="Q325" s="11"/>
    </row>
    <row r="326" spans="16:17" ht="12.75" customHeight="1" x14ac:dyDescent="0.2">
      <c r="P326" s="11" t="s">
        <v>71</v>
      </c>
      <c r="Q326" s="11"/>
    </row>
    <row r="327" spans="16:17" ht="12.75" customHeight="1" x14ac:dyDescent="0.2">
      <c r="P327" s="11" t="s">
        <v>98</v>
      </c>
      <c r="Q327" s="11"/>
    </row>
    <row r="328" spans="16:17" ht="12.75" customHeight="1" x14ac:dyDescent="0.2">
      <c r="P328" s="11" t="s">
        <v>270</v>
      </c>
      <c r="Q328" s="11"/>
    </row>
    <row r="329" spans="16:17" ht="12.75" customHeight="1" x14ac:dyDescent="0.2">
      <c r="P329" s="11"/>
      <c r="Q329" s="11"/>
    </row>
    <row r="330" spans="16:17" ht="12.75" customHeight="1" x14ac:dyDescent="0.2">
      <c r="P330" s="11" t="s">
        <v>278</v>
      </c>
      <c r="Q330" s="11"/>
    </row>
    <row r="331" spans="16:17" ht="12.75" customHeight="1" x14ac:dyDescent="0.2">
      <c r="P331" s="11"/>
      <c r="Q331" s="11"/>
    </row>
    <row r="332" spans="16:17" ht="12.75" customHeight="1" x14ac:dyDescent="0.2">
      <c r="P332" s="11" t="s">
        <v>222</v>
      </c>
      <c r="Q332" s="11"/>
    </row>
    <row r="333" spans="16:17" ht="12.75" customHeight="1" x14ac:dyDescent="0.2">
      <c r="P333" s="11"/>
      <c r="Q333" s="11"/>
    </row>
    <row r="334" spans="16:17" ht="12.75" customHeight="1" x14ac:dyDescent="0.2">
      <c r="P334" s="11" t="s">
        <v>274</v>
      </c>
      <c r="Q334" s="11"/>
    </row>
    <row r="335" spans="16:17" ht="12.75" customHeight="1" x14ac:dyDescent="0.2">
      <c r="P335" s="11" t="s">
        <v>302</v>
      </c>
      <c r="Q335" s="11"/>
    </row>
    <row r="336" spans="16:17" ht="12.75" customHeight="1" x14ac:dyDescent="0.2">
      <c r="P336" s="11" t="s">
        <v>303</v>
      </c>
      <c r="Q336" s="11"/>
    </row>
    <row r="337" spans="16:17" ht="12.75" customHeight="1" x14ac:dyDescent="0.2">
      <c r="P337" s="11"/>
      <c r="Q337" s="11"/>
    </row>
    <row r="338" spans="16:17" ht="12.75" customHeight="1" x14ac:dyDescent="0.2">
      <c r="P338" s="11" t="s">
        <v>92</v>
      </c>
      <c r="Q338" s="11"/>
    </row>
    <row r="339" spans="16:17" ht="12.75" customHeight="1" x14ac:dyDescent="0.2">
      <c r="P339" s="11"/>
      <c r="Q339" s="11"/>
    </row>
    <row r="340" spans="16:17" ht="12.75" customHeight="1" x14ac:dyDescent="0.2">
      <c r="P340" s="11" t="s">
        <v>304</v>
      </c>
      <c r="Q340" s="11"/>
    </row>
    <row r="341" spans="16:17" ht="12.75" customHeight="1" x14ac:dyDescent="0.2">
      <c r="P341" s="11"/>
      <c r="Q341" s="11"/>
    </row>
    <row r="342" spans="16:17" ht="12.75" customHeight="1" x14ac:dyDescent="0.2">
      <c r="P342" s="11" t="s">
        <v>167</v>
      </c>
      <c r="Q342" s="11"/>
    </row>
    <row r="343" spans="16:17" ht="12.75" customHeight="1" x14ac:dyDescent="0.2">
      <c r="P343" s="11"/>
      <c r="Q343" s="11"/>
    </row>
    <row r="344" spans="16:17" ht="12.75" customHeight="1" x14ac:dyDescent="0.2">
      <c r="P344" s="11" t="s">
        <v>305</v>
      </c>
      <c r="Q344" s="11"/>
    </row>
    <row r="345" spans="16:17" ht="12.75" customHeight="1" x14ac:dyDescent="0.2">
      <c r="P345" s="11" t="s">
        <v>103</v>
      </c>
      <c r="Q345" s="11"/>
    </row>
    <row r="346" spans="16:17" ht="12.75" customHeight="1" x14ac:dyDescent="0.2">
      <c r="P346" s="11"/>
      <c r="Q346" s="11"/>
    </row>
    <row r="347" spans="16:17" ht="12.75" customHeight="1" x14ac:dyDescent="0.2">
      <c r="P347" s="11"/>
      <c r="Q347" s="11"/>
    </row>
    <row r="348" spans="16:17" ht="12.75" customHeight="1" x14ac:dyDescent="0.2">
      <c r="P348" s="11" t="s">
        <v>136</v>
      </c>
      <c r="Q348" s="11"/>
    </row>
    <row r="349" spans="16:17" ht="12.75" customHeight="1" x14ac:dyDescent="0.2">
      <c r="P349" s="11"/>
      <c r="Q349" s="11"/>
    </row>
    <row r="350" spans="16:17" ht="12.75" customHeight="1" x14ac:dyDescent="0.2">
      <c r="P350" s="11" t="s">
        <v>253</v>
      </c>
      <c r="Q350" s="11"/>
    </row>
    <row r="351" spans="16:17" ht="12.75" customHeight="1" x14ac:dyDescent="0.2">
      <c r="P351" s="11"/>
      <c r="Q351" s="11"/>
    </row>
    <row r="352" spans="16:17" ht="12.75" customHeight="1" x14ac:dyDescent="0.2">
      <c r="P352" s="11" t="s">
        <v>306</v>
      </c>
      <c r="Q352" s="11"/>
    </row>
    <row r="353" spans="16:17" ht="12.75" customHeight="1" x14ac:dyDescent="0.2">
      <c r="P353" s="11"/>
      <c r="Q353" s="11"/>
    </row>
    <row r="354" spans="16:17" ht="12.75" customHeight="1" x14ac:dyDescent="0.2">
      <c r="P354" s="11" t="s">
        <v>283</v>
      </c>
      <c r="Q354" s="11"/>
    </row>
    <row r="355" spans="16:17" ht="12.75" customHeight="1" x14ac:dyDescent="0.2">
      <c r="P355" s="11" t="s">
        <v>307</v>
      </c>
      <c r="Q355" s="11"/>
    </row>
    <row r="356" spans="16:17" ht="12.75" customHeight="1" x14ac:dyDescent="0.2">
      <c r="P356" s="11" t="s">
        <v>308</v>
      </c>
      <c r="Q356" s="11"/>
    </row>
    <row r="357" spans="16:17" ht="12.75" customHeight="1" x14ac:dyDescent="0.2">
      <c r="P357" s="11" t="s">
        <v>309</v>
      </c>
      <c r="Q357" s="11"/>
    </row>
    <row r="358" spans="16:17" ht="12.75" customHeight="1" x14ac:dyDescent="0.2">
      <c r="P358" s="11" t="s">
        <v>185</v>
      </c>
      <c r="Q358" s="11"/>
    </row>
    <row r="359" spans="16:17" ht="12.75" customHeight="1" x14ac:dyDescent="0.2">
      <c r="P359" s="11"/>
      <c r="Q359" s="11"/>
    </row>
    <row r="360" spans="16:17" ht="12.75" customHeight="1" x14ac:dyDescent="0.2">
      <c r="P360" s="11" t="s">
        <v>310</v>
      </c>
      <c r="Q360" s="11"/>
    </row>
    <row r="361" spans="16:17" ht="12.75" customHeight="1" x14ac:dyDescent="0.2">
      <c r="P361" s="11" t="s">
        <v>239</v>
      </c>
      <c r="Q361" s="11"/>
    </row>
    <row r="362" spans="16:17" ht="12.75" customHeight="1" x14ac:dyDescent="0.2">
      <c r="P362" s="11" t="s">
        <v>204</v>
      </c>
      <c r="Q362" s="11"/>
    </row>
    <row r="363" spans="16:17" ht="12.75" customHeight="1" x14ac:dyDescent="0.2">
      <c r="P363" s="11" t="s">
        <v>311</v>
      </c>
      <c r="Q363" s="11"/>
    </row>
    <row r="364" spans="16:17" ht="12.75" customHeight="1" x14ac:dyDescent="0.2">
      <c r="P364" s="11" t="s">
        <v>59</v>
      </c>
      <c r="Q364" s="11"/>
    </row>
    <row r="365" spans="16:17" ht="12.75" customHeight="1" x14ac:dyDescent="0.2">
      <c r="P365" s="11" t="s">
        <v>289</v>
      </c>
      <c r="Q365" s="11"/>
    </row>
    <row r="366" spans="16:17" ht="12.75" customHeight="1" x14ac:dyDescent="0.2">
      <c r="P366" s="11" t="s">
        <v>92</v>
      </c>
      <c r="Q366" s="11"/>
    </row>
    <row r="367" spans="16:17" ht="12.75" customHeight="1" x14ac:dyDescent="0.2">
      <c r="P367" s="11" t="s">
        <v>92</v>
      </c>
      <c r="Q367" s="11"/>
    </row>
    <row r="368" spans="16:17" ht="12.75" customHeight="1" x14ac:dyDescent="0.2">
      <c r="P368" s="11" t="s">
        <v>71</v>
      </c>
      <c r="Q368" s="11"/>
    </row>
    <row r="369" spans="16:17" ht="12.75" customHeight="1" x14ac:dyDescent="0.2">
      <c r="P369" s="11" t="s">
        <v>204</v>
      </c>
      <c r="Q369" s="11"/>
    </row>
    <row r="370" spans="16:17" ht="12.75" customHeight="1" x14ac:dyDescent="0.2">
      <c r="P370" s="11" t="s">
        <v>507</v>
      </c>
      <c r="Q370" s="11"/>
    </row>
    <row r="371" spans="16:17" ht="12.75" customHeight="1" x14ac:dyDescent="0.2">
      <c r="P371" s="11" t="s">
        <v>312</v>
      </c>
      <c r="Q371" s="11"/>
    </row>
    <row r="372" spans="16:17" ht="12.75" customHeight="1" x14ac:dyDescent="0.2">
      <c r="P372" s="11"/>
      <c r="Q372" s="11"/>
    </row>
    <row r="373" spans="16:17" ht="12.75" customHeight="1" x14ac:dyDescent="0.2">
      <c r="P373" s="11" t="s">
        <v>215</v>
      </c>
      <c r="Q373" s="11"/>
    </row>
    <row r="374" spans="16:17" ht="12.75" customHeight="1" x14ac:dyDescent="0.2">
      <c r="P374" s="11" t="s">
        <v>313</v>
      </c>
      <c r="Q374" s="11"/>
    </row>
    <row r="375" spans="16:17" ht="12.75" customHeight="1" x14ac:dyDescent="0.2">
      <c r="P375" s="11" t="s">
        <v>314</v>
      </c>
      <c r="Q375" s="11"/>
    </row>
    <row r="376" spans="16:17" ht="12.75" customHeight="1" x14ac:dyDescent="0.2">
      <c r="P376" s="11"/>
      <c r="Q376" s="11"/>
    </row>
    <row r="377" spans="16:17" ht="12.75" customHeight="1" x14ac:dyDescent="0.2">
      <c r="P377" s="11" t="s">
        <v>55</v>
      </c>
      <c r="Q377" s="11"/>
    </row>
    <row r="378" spans="16:17" ht="12.75" customHeight="1" x14ac:dyDescent="0.2">
      <c r="P378" s="11" t="s">
        <v>71</v>
      </c>
      <c r="Q378" s="11"/>
    </row>
    <row r="379" spans="16:17" ht="12.75" customHeight="1" x14ac:dyDescent="0.2">
      <c r="P379" s="11"/>
      <c r="Q379" s="11"/>
    </row>
    <row r="380" spans="16:17" ht="12.75" customHeight="1" x14ac:dyDescent="0.2">
      <c r="P380" s="11"/>
      <c r="Q380" s="11"/>
    </row>
    <row r="381" spans="16:17" ht="12.75" customHeight="1" x14ac:dyDescent="0.2">
      <c r="P381" s="11"/>
      <c r="Q381" s="11"/>
    </row>
    <row r="382" spans="16:17" ht="12.75" customHeight="1" x14ac:dyDescent="0.2">
      <c r="P382" s="11"/>
      <c r="Q382" s="11"/>
    </row>
    <row r="383" spans="16:17" ht="12.75" customHeight="1" x14ac:dyDescent="0.2">
      <c r="P383" s="11"/>
      <c r="Q383" s="11"/>
    </row>
    <row r="384" spans="16:17" ht="12.75" customHeight="1" x14ac:dyDescent="0.2">
      <c r="P384" s="11"/>
      <c r="Q384" s="11"/>
    </row>
    <row r="385" spans="16:17" ht="12.75" customHeight="1" x14ac:dyDescent="0.2">
      <c r="P385" s="11" t="s">
        <v>172</v>
      </c>
      <c r="Q385" s="11"/>
    </row>
    <row r="386" spans="16:17" ht="12.75" customHeight="1" x14ac:dyDescent="0.2">
      <c r="P386" s="11" t="s">
        <v>315</v>
      </c>
      <c r="Q386" s="11"/>
    </row>
    <row r="387" spans="16:17" ht="12.75" customHeight="1" x14ac:dyDescent="0.2">
      <c r="P387" s="11" t="s">
        <v>316</v>
      </c>
      <c r="Q387" s="11"/>
    </row>
    <row r="388" spans="16:17" ht="12.75" customHeight="1" x14ac:dyDescent="0.2">
      <c r="P388" s="11" t="s">
        <v>293</v>
      </c>
      <c r="Q388" s="11"/>
    </row>
    <row r="389" spans="16:17" ht="12.75" customHeight="1" x14ac:dyDescent="0.2">
      <c r="P389" s="11"/>
      <c r="Q389" s="11"/>
    </row>
    <row r="390" spans="16:17" ht="12.75" customHeight="1" x14ac:dyDescent="0.2">
      <c r="P390" s="11" t="s">
        <v>317</v>
      </c>
      <c r="Q390" s="11"/>
    </row>
    <row r="391" spans="16:17" ht="12.75" customHeight="1" x14ac:dyDescent="0.2">
      <c r="P391" s="11"/>
      <c r="Q391" s="11"/>
    </row>
    <row r="392" spans="16:17" ht="12.75" customHeight="1" x14ac:dyDescent="0.2">
      <c r="P392" s="11" t="s">
        <v>507</v>
      </c>
      <c r="Q392" s="11"/>
    </row>
    <row r="393" spans="16:17" ht="12.75" customHeight="1" x14ac:dyDescent="0.2">
      <c r="P393" s="11" t="s">
        <v>318</v>
      </c>
      <c r="Q393" s="11"/>
    </row>
    <row r="394" spans="16:17" ht="12.75" customHeight="1" x14ac:dyDescent="0.2">
      <c r="P394" s="11"/>
      <c r="Q394" s="11"/>
    </row>
    <row r="395" spans="16:17" ht="12.75" customHeight="1" x14ac:dyDescent="0.2">
      <c r="P395" s="11"/>
      <c r="Q395" s="11"/>
    </row>
    <row r="396" spans="16:17" ht="12.75" customHeight="1" x14ac:dyDescent="0.2">
      <c r="P396" s="11" t="s">
        <v>242</v>
      </c>
      <c r="Q396" s="11"/>
    </row>
    <row r="397" spans="16:17" ht="12.75" customHeight="1" x14ac:dyDescent="0.2">
      <c r="P397" s="11" t="s">
        <v>452</v>
      </c>
      <c r="Q397" s="11"/>
    </row>
    <row r="398" spans="16:17" ht="12.75" customHeight="1" x14ac:dyDescent="0.2">
      <c r="P398" s="11" t="s">
        <v>319</v>
      </c>
      <c r="Q398" s="11"/>
    </row>
    <row r="399" spans="16:17" ht="12.75" customHeight="1" x14ac:dyDescent="0.2">
      <c r="P399" s="11" t="s">
        <v>98</v>
      </c>
      <c r="Q399" s="11"/>
    </row>
    <row r="400" spans="16:17" ht="12.75" customHeight="1" x14ac:dyDescent="0.2">
      <c r="P400" s="11" t="s">
        <v>126</v>
      </c>
      <c r="Q400" s="11"/>
    </row>
    <row r="401" spans="16:17" ht="12.75" customHeight="1" x14ac:dyDescent="0.2">
      <c r="P401" s="11"/>
      <c r="Q401" s="11"/>
    </row>
    <row r="402" spans="16:17" ht="12.75" customHeight="1" x14ac:dyDescent="0.2">
      <c r="P402" s="11" t="s">
        <v>239</v>
      </c>
      <c r="Q402" s="11"/>
    </row>
    <row r="403" spans="16:17" ht="12.75" customHeight="1" x14ac:dyDescent="0.2">
      <c r="P403" s="11" t="s">
        <v>276</v>
      </c>
      <c r="Q403" s="11"/>
    </row>
    <row r="404" spans="16:17" ht="12.75" customHeight="1" x14ac:dyDescent="0.2">
      <c r="P404" s="11"/>
      <c r="Q404" s="11"/>
    </row>
    <row r="405" spans="16:17" ht="12.75" customHeight="1" x14ac:dyDescent="0.2">
      <c r="P405" s="11"/>
      <c r="Q405" s="11"/>
    </row>
    <row r="406" spans="16:17" ht="12.75" customHeight="1" x14ac:dyDescent="0.2">
      <c r="P406" s="11" t="s">
        <v>92</v>
      </c>
      <c r="Q406" s="11"/>
    </row>
    <row r="407" spans="16:17" ht="12.75" customHeight="1" x14ac:dyDescent="0.2">
      <c r="P407" s="11"/>
      <c r="Q407" s="11"/>
    </row>
    <row r="408" spans="16:17" ht="12.75" customHeight="1" x14ac:dyDescent="0.2">
      <c r="P408" s="11"/>
      <c r="Q408" s="11"/>
    </row>
    <row r="409" spans="16:17" ht="12.75" customHeight="1" x14ac:dyDescent="0.2">
      <c r="P409" s="11" t="s">
        <v>320</v>
      </c>
      <c r="Q409" s="11"/>
    </row>
    <row r="410" spans="16:17" ht="12.75" customHeight="1" x14ac:dyDescent="0.2">
      <c r="P410" s="11" t="s">
        <v>312</v>
      </c>
      <c r="Q410" s="11"/>
    </row>
    <row r="411" spans="16:17" ht="12.75" customHeight="1" x14ac:dyDescent="0.2">
      <c r="P411" s="11" t="s">
        <v>452</v>
      </c>
      <c r="Q411" s="11"/>
    </row>
    <row r="412" spans="16:17" ht="12.75" customHeight="1" x14ac:dyDescent="0.2">
      <c r="P412" s="11" t="s">
        <v>241</v>
      </c>
      <c r="Q412" s="11"/>
    </row>
    <row r="413" spans="16:17" ht="12.75" customHeight="1" x14ac:dyDescent="0.2">
      <c r="P413" s="11"/>
      <c r="Q413" s="11"/>
    </row>
    <row r="414" spans="16:17" ht="12.75" customHeight="1" x14ac:dyDescent="0.2">
      <c r="P414" s="11" t="s">
        <v>321</v>
      </c>
      <c r="Q414" s="11"/>
    </row>
    <row r="415" spans="16:17" ht="12.75" customHeight="1" x14ac:dyDescent="0.2">
      <c r="P415" s="11" t="s">
        <v>490</v>
      </c>
      <c r="Q415" s="11"/>
    </row>
    <row r="416" spans="16:17" ht="12.75" customHeight="1" x14ac:dyDescent="0.2">
      <c r="P416" s="11"/>
      <c r="Q416" s="11"/>
    </row>
    <row r="417" spans="16:17" ht="12.75" customHeight="1" x14ac:dyDescent="0.2">
      <c r="P417" s="11" t="s">
        <v>253</v>
      </c>
      <c r="Q417" s="11"/>
    </row>
    <row r="418" spans="16:17" ht="12.75" customHeight="1" x14ac:dyDescent="0.2">
      <c r="P418" s="11"/>
      <c r="Q418" s="11"/>
    </row>
    <row r="419" spans="16:17" ht="12.75" customHeight="1" x14ac:dyDescent="0.2">
      <c r="P419" s="11"/>
      <c r="Q419" s="11"/>
    </row>
    <row r="420" spans="16:17" ht="12.75" customHeight="1" x14ac:dyDescent="0.2">
      <c r="P420" s="11" t="s">
        <v>89</v>
      </c>
      <c r="Q420" s="11"/>
    </row>
    <row r="421" spans="16:17" ht="12.75" customHeight="1" x14ac:dyDescent="0.2">
      <c r="P421" s="11" t="s">
        <v>322</v>
      </c>
      <c r="Q421" s="11"/>
    </row>
    <row r="422" spans="16:17" ht="12.75" customHeight="1" x14ac:dyDescent="0.2">
      <c r="P422" s="11" t="s">
        <v>272</v>
      </c>
      <c r="Q422" s="11"/>
    </row>
    <row r="423" spans="16:17" ht="12.75" customHeight="1" x14ac:dyDescent="0.2">
      <c r="P423" s="11"/>
      <c r="Q423" s="11"/>
    </row>
    <row r="424" spans="16:17" ht="12.75" customHeight="1" x14ac:dyDescent="0.2">
      <c r="P424" s="11"/>
      <c r="Q424" s="11"/>
    </row>
    <row r="425" spans="16:17" ht="12.75" customHeight="1" x14ac:dyDescent="0.2">
      <c r="P425" s="11" t="s">
        <v>490</v>
      </c>
      <c r="Q425" s="11"/>
    </row>
    <row r="426" spans="16:17" ht="12.75" customHeight="1" x14ac:dyDescent="0.2">
      <c r="P426" s="11"/>
      <c r="Q426" s="11"/>
    </row>
    <row r="427" spans="16:17" ht="12.75" customHeight="1" x14ac:dyDescent="0.2">
      <c r="P427" s="11" t="s">
        <v>323</v>
      </c>
      <c r="Q427" s="11"/>
    </row>
    <row r="428" spans="16:17" ht="12.75" customHeight="1" x14ac:dyDescent="0.2">
      <c r="P428" s="11" t="s">
        <v>89</v>
      </c>
      <c r="Q428" s="11"/>
    </row>
    <row r="429" spans="16:17" ht="12.75" customHeight="1" x14ac:dyDescent="0.2">
      <c r="P429" s="11"/>
      <c r="Q429" s="11"/>
    </row>
    <row r="430" spans="16:17" ht="12.75" customHeight="1" x14ac:dyDescent="0.2">
      <c r="P430" s="11" t="s">
        <v>324</v>
      </c>
      <c r="Q430" s="11"/>
    </row>
    <row r="431" spans="16:17" ht="12.75" customHeight="1" x14ac:dyDescent="0.2">
      <c r="P431" s="11"/>
      <c r="Q431" s="11"/>
    </row>
    <row r="432" spans="16:17" ht="12.75" customHeight="1" x14ac:dyDescent="0.2">
      <c r="P432" s="11" t="s">
        <v>233</v>
      </c>
      <c r="Q432" s="11"/>
    </row>
    <row r="433" spans="16:17" ht="12.75" customHeight="1" x14ac:dyDescent="0.2">
      <c r="P433" s="11" t="s">
        <v>95</v>
      </c>
      <c r="Q433" s="11"/>
    </row>
    <row r="434" spans="16:17" ht="12.75" customHeight="1" x14ac:dyDescent="0.2">
      <c r="P434" s="11" t="s">
        <v>92</v>
      </c>
      <c r="Q434" s="11"/>
    </row>
    <row r="435" spans="16:17" ht="12.75" customHeight="1" x14ac:dyDescent="0.2">
      <c r="P435" s="11"/>
      <c r="Q435" s="11"/>
    </row>
    <row r="436" spans="16:17" ht="12.75" customHeight="1" x14ac:dyDescent="0.2">
      <c r="P436" s="11"/>
      <c r="Q436" s="11"/>
    </row>
    <row r="437" spans="16:17" ht="12.75" customHeight="1" x14ac:dyDescent="0.2">
      <c r="P437" s="11" t="s">
        <v>288</v>
      </c>
      <c r="Q437" s="11"/>
    </row>
    <row r="438" spans="16:17" ht="12.75" customHeight="1" x14ac:dyDescent="0.2">
      <c r="P438" s="11" t="s">
        <v>325</v>
      </c>
      <c r="Q438" s="11"/>
    </row>
    <row r="439" spans="16:17" ht="12.75" customHeight="1" x14ac:dyDescent="0.2">
      <c r="P439" s="11" t="s">
        <v>251</v>
      </c>
      <c r="Q439" s="11"/>
    </row>
    <row r="440" spans="16:17" ht="12.75" customHeight="1" x14ac:dyDescent="0.2">
      <c r="P440" s="11" t="s">
        <v>255</v>
      </c>
      <c r="Q440" s="11"/>
    </row>
    <row r="441" spans="16:17" ht="12.75" customHeight="1" x14ac:dyDescent="0.2">
      <c r="P441" s="11"/>
      <c r="Q441" s="11"/>
    </row>
    <row r="442" spans="16:17" ht="12.75" customHeight="1" x14ac:dyDescent="0.2">
      <c r="P442" s="11" t="s">
        <v>253</v>
      </c>
      <c r="Q442" s="11"/>
    </row>
    <row r="443" spans="16:17" ht="12.75" customHeight="1" x14ac:dyDescent="0.2">
      <c r="P443" s="11"/>
      <c r="Q443" s="11"/>
    </row>
    <row r="444" spans="16:17" ht="12.75" customHeight="1" x14ac:dyDescent="0.2">
      <c r="P444" s="11" t="s">
        <v>89</v>
      </c>
      <c r="Q444" s="11"/>
    </row>
    <row r="445" spans="16:17" ht="12.75" customHeight="1" x14ac:dyDescent="0.2">
      <c r="P445" s="11" t="s">
        <v>268</v>
      </c>
      <c r="Q445" s="11"/>
    </row>
    <row r="446" spans="16:17" ht="12.75" customHeight="1" x14ac:dyDescent="0.2">
      <c r="P446" s="11" t="s">
        <v>240</v>
      </c>
      <c r="Q446" s="11"/>
    </row>
    <row r="447" spans="16:17" ht="12.75" customHeight="1" x14ac:dyDescent="0.2">
      <c r="P447" s="11" t="s">
        <v>217</v>
      </c>
      <c r="Q447" s="11"/>
    </row>
    <row r="448" spans="16:17" ht="12.75" customHeight="1" x14ac:dyDescent="0.2">
      <c r="P448" s="11" t="s">
        <v>326</v>
      </c>
      <c r="Q448" s="11"/>
    </row>
    <row r="449" spans="16:17" ht="12.75" customHeight="1" x14ac:dyDescent="0.2">
      <c r="P449" s="11" t="s">
        <v>327</v>
      </c>
      <c r="Q449" s="11"/>
    </row>
    <row r="450" spans="16:17" ht="12.75" customHeight="1" x14ac:dyDescent="0.2">
      <c r="P450" s="11" t="s">
        <v>328</v>
      </c>
      <c r="Q450" s="11"/>
    </row>
    <row r="451" spans="16:17" ht="12.75" customHeight="1" x14ac:dyDescent="0.2">
      <c r="P451" s="11"/>
      <c r="Q451" s="11"/>
    </row>
    <row r="452" spans="16:17" ht="12.75" customHeight="1" x14ac:dyDescent="0.2">
      <c r="P452" s="11"/>
      <c r="Q452" s="11"/>
    </row>
    <row r="453" spans="16:17" ht="12.75" customHeight="1" x14ac:dyDescent="0.2">
      <c r="P453" s="11"/>
      <c r="Q453" s="11"/>
    </row>
    <row r="454" spans="16:17" ht="12.75" customHeight="1" x14ac:dyDescent="0.2">
      <c r="P454" s="11" t="s">
        <v>89</v>
      </c>
      <c r="Q454" s="11"/>
    </row>
    <row r="455" spans="16:17" ht="12.75" customHeight="1" x14ac:dyDescent="0.2">
      <c r="P455" s="11" t="s">
        <v>94</v>
      </c>
      <c r="Q455" s="11"/>
    </row>
    <row r="456" spans="16:17" ht="12.75" customHeight="1" x14ac:dyDescent="0.2">
      <c r="P456" s="11"/>
      <c r="Q456" s="11"/>
    </row>
    <row r="457" spans="16:17" ht="12.75" customHeight="1" x14ac:dyDescent="0.2">
      <c r="P457" s="11" t="s">
        <v>329</v>
      </c>
      <c r="Q457" s="11"/>
    </row>
    <row r="458" spans="16:17" ht="12.75" customHeight="1" x14ac:dyDescent="0.2">
      <c r="P458" s="11" t="s">
        <v>285</v>
      </c>
      <c r="Q458" s="11"/>
    </row>
    <row r="459" spans="16:17" ht="12.75" customHeight="1" x14ac:dyDescent="0.2">
      <c r="P459" s="11" t="s">
        <v>255</v>
      </c>
      <c r="Q459" s="11"/>
    </row>
    <row r="460" spans="16:17" ht="12.75" customHeight="1" x14ac:dyDescent="0.2">
      <c r="P460" s="11"/>
      <c r="Q460" s="11"/>
    </row>
    <row r="461" spans="16:17" ht="12.75" customHeight="1" x14ac:dyDescent="0.2">
      <c r="P461" s="11"/>
      <c r="Q461" s="11"/>
    </row>
    <row r="462" spans="16:17" ht="12.75" customHeight="1" x14ac:dyDescent="0.2">
      <c r="P462" s="11" t="s">
        <v>92</v>
      </c>
      <c r="Q462" s="11"/>
    </row>
    <row r="463" spans="16:17" ht="12.75" customHeight="1" x14ac:dyDescent="0.2">
      <c r="P463" s="11"/>
      <c r="Q463" s="11"/>
    </row>
    <row r="464" spans="16:17" ht="12.75" customHeight="1" x14ac:dyDescent="0.2">
      <c r="P464" s="11" t="s">
        <v>490</v>
      </c>
      <c r="Q464" s="11"/>
    </row>
    <row r="465" spans="16:17" ht="12.75" customHeight="1" x14ac:dyDescent="0.2">
      <c r="P465" s="11"/>
      <c r="Q465" s="11"/>
    </row>
    <row r="466" spans="16:17" ht="12.75" customHeight="1" x14ac:dyDescent="0.2">
      <c r="P466" s="11"/>
      <c r="Q466" s="11"/>
    </row>
    <row r="467" spans="16:17" ht="12.75" customHeight="1" x14ac:dyDescent="0.2">
      <c r="P467" s="11"/>
      <c r="Q467" s="11"/>
    </row>
    <row r="468" spans="16:17" ht="12.75" customHeight="1" x14ac:dyDescent="0.2">
      <c r="P468" s="11" t="s">
        <v>312</v>
      </c>
      <c r="Q468" s="11"/>
    </row>
    <row r="469" spans="16:17" ht="12.75" customHeight="1" x14ac:dyDescent="0.2">
      <c r="P469" s="11" t="s">
        <v>330</v>
      </c>
      <c r="Q469" s="11"/>
    </row>
    <row r="470" spans="16:17" ht="12.75" customHeight="1" x14ac:dyDescent="0.2">
      <c r="P470" s="11" t="s">
        <v>331</v>
      </c>
      <c r="Q470" s="11"/>
    </row>
    <row r="471" spans="16:17" ht="12.75" customHeight="1" x14ac:dyDescent="0.2">
      <c r="P471" s="11"/>
      <c r="Q471" s="11"/>
    </row>
    <row r="472" spans="16:17" ht="12.75" customHeight="1" x14ac:dyDescent="0.2">
      <c r="P472" s="11" t="s">
        <v>332</v>
      </c>
      <c r="Q472" s="11"/>
    </row>
    <row r="473" spans="16:17" ht="12.75" customHeight="1" x14ac:dyDescent="0.2">
      <c r="P473" s="11"/>
      <c r="Q473" s="11"/>
    </row>
    <row r="474" spans="16:17" ht="12.75" customHeight="1" x14ac:dyDescent="0.2">
      <c r="P474" s="11" t="s">
        <v>89</v>
      </c>
      <c r="Q474" s="11"/>
    </row>
    <row r="475" spans="16:17" ht="12.75" customHeight="1" x14ac:dyDescent="0.2">
      <c r="P475" s="11" t="s">
        <v>490</v>
      </c>
      <c r="Q475" s="11"/>
    </row>
    <row r="476" spans="16:17" ht="12.75" customHeight="1" x14ac:dyDescent="0.2">
      <c r="P476" s="11"/>
      <c r="Q476" s="11"/>
    </row>
    <row r="477" spans="16:17" ht="12.75" customHeight="1" x14ac:dyDescent="0.2">
      <c r="P477" s="11" t="s">
        <v>92</v>
      </c>
      <c r="Q477" s="11"/>
    </row>
    <row r="478" spans="16:17" ht="12.75" customHeight="1" x14ac:dyDescent="0.2">
      <c r="P478" s="11"/>
      <c r="Q478" s="11"/>
    </row>
    <row r="479" spans="16:17" ht="12.75" customHeight="1" x14ac:dyDescent="0.2">
      <c r="P479" s="11" t="s">
        <v>89</v>
      </c>
      <c r="Q479" s="11"/>
    </row>
    <row r="480" spans="16:17" ht="12.75" customHeight="1" x14ac:dyDescent="0.2">
      <c r="P480" s="11"/>
      <c r="Q480" s="11"/>
    </row>
    <row r="481" spans="16:17" ht="12.75" customHeight="1" x14ac:dyDescent="0.2">
      <c r="P481" s="11" t="s">
        <v>233</v>
      </c>
      <c r="Q481" s="11"/>
    </row>
    <row r="482" spans="16:17" ht="12.75" customHeight="1" x14ac:dyDescent="0.2">
      <c r="P482" s="11"/>
      <c r="Q482" s="11"/>
    </row>
    <row r="483" spans="16:17" ht="12.75" customHeight="1" x14ac:dyDescent="0.2">
      <c r="P483" s="11" t="s">
        <v>333</v>
      </c>
      <c r="Q483" s="11"/>
    </row>
    <row r="484" spans="16:17" ht="12.75" customHeight="1" x14ac:dyDescent="0.2">
      <c r="P484" s="11"/>
      <c r="Q484" s="11"/>
    </row>
    <row r="485" spans="16:17" ht="12.75" customHeight="1" x14ac:dyDescent="0.2">
      <c r="P485" s="11" t="s">
        <v>334</v>
      </c>
      <c r="Q485" s="11"/>
    </row>
    <row r="486" spans="16:17" ht="12.75" customHeight="1" x14ac:dyDescent="0.2">
      <c r="P486" s="11" t="s">
        <v>335</v>
      </c>
      <c r="Q486" s="11"/>
    </row>
    <row r="487" spans="16:17" ht="12.75" customHeight="1" x14ac:dyDescent="0.2">
      <c r="P487" s="11"/>
      <c r="Q487" s="11"/>
    </row>
    <row r="488" spans="16:17" ht="12.75" customHeight="1" x14ac:dyDescent="0.2">
      <c r="P488" s="11" t="s">
        <v>116</v>
      </c>
      <c r="Q488" s="11"/>
    </row>
    <row r="489" spans="16:17" ht="12.75" customHeight="1" x14ac:dyDescent="0.2">
      <c r="P489" s="11"/>
      <c r="Q489" s="11"/>
    </row>
    <row r="490" spans="16:17" ht="12.75" customHeight="1" x14ac:dyDescent="0.2">
      <c r="P490" s="11"/>
      <c r="Q490" s="11"/>
    </row>
    <row r="491" spans="16:17" ht="12.75" customHeight="1" x14ac:dyDescent="0.2">
      <c r="P491" s="11" t="s">
        <v>180</v>
      </c>
      <c r="Q491" s="11"/>
    </row>
    <row r="492" spans="16:17" ht="12.75" customHeight="1" x14ac:dyDescent="0.2">
      <c r="P492" s="11"/>
      <c r="Q492" s="11"/>
    </row>
    <row r="493" spans="16:17" ht="12.75" customHeight="1" x14ac:dyDescent="0.2">
      <c r="P493" s="11" t="s">
        <v>336</v>
      </c>
      <c r="Q493" s="11"/>
    </row>
    <row r="494" spans="16:17" ht="12.75" customHeight="1" x14ac:dyDescent="0.2">
      <c r="P494" s="11" t="s">
        <v>490</v>
      </c>
      <c r="Q494" s="11"/>
    </row>
    <row r="495" spans="16:17" ht="12.75" customHeight="1" x14ac:dyDescent="0.2">
      <c r="P495" s="11" t="s">
        <v>257</v>
      </c>
      <c r="Q495" s="11"/>
    </row>
    <row r="496" spans="16:17" ht="12.75" customHeight="1" x14ac:dyDescent="0.2">
      <c r="P496" s="11"/>
      <c r="Q496" s="11"/>
    </row>
    <row r="497" spans="16:17" ht="12.75" customHeight="1" x14ac:dyDescent="0.2">
      <c r="P497" s="11" t="s">
        <v>333</v>
      </c>
      <c r="Q497" s="11"/>
    </row>
    <row r="498" spans="16:17" ht="12.75" customHeight="1" x14ac:dyDescent="0.2">
      <c r="P498" s="11" t="s">
        <v>92</v>
      </c>
      <c r="Q498" s="11"/>
    </row>
    <row r="499" spans="16:17" ht="12.75" customHeight="1" x14ac:dyDescent="0.2">
      <c r="P499" s="11"/>
      <c r="Q499" s="11"/>
    </row>
    <row r="500" spans="16:17" ht="12.75" customHeight="1" x14ac:dyDescent="0.2">
      <c r="P500" s="11" t="s">
        <v>337</v>
      </c>
      <c r="Q500" s="11"/>
    </row>
    <row r="501" spans="16:17" ht="12.75" customHeight="1" x14ac:dyDescent="0.2">
      <c r="P501" s="11" t="s">
        <v>217</v>
      </c>
      <c r="Q501" s="11"/>
    </row>
    <row r="502" spans="16:17" ht="12.75" customHeight="1" x14ac:dyDescent="0.2">
      <c r="P502" s="11" t="s">
        <v>278</v>
      </c>
      <c r="Q502" s="11"/>
    </row>
    <row r="503" spans="16:17" ht="12.75" customHeight="1" x14ac:dyDescent="0.2">
      <c r="P503" s="11"/>
      <c r="Q503" s="11"/>
    </row>
    <row r="504" spans="16:17" ht="12.75" customHeight="1" x14ac:dyDescent="0.2">
      <c r="P504" s="11" t="s">
        <v>242</v>
      </c>
      <c r="Q504" s="11"/>
    </row>
    <row r="505" spans="16:17" ht="12.75" customHeight="1" x14ac:dyDescent="0.2">
      <c r="P505" s="11"/>
      <c r="Q505" s="11"/>
    </row>
    <row r="506" spans="16:17" ht="12.75" customHeight="1" x14ac:dyDescent="0.2">
      <c r="P506" s="11" t="s">
        <v>276</v>
      </c>
      <c r="Q506" s="11"/>
    </row>
    <row r="507" spans="16:17" ht="12.75" customHeight="1" x14ac:dyDescent="0.2">
      <c r="P507" s="11"/>
      <c r="Q507" s="11"/>
    </row>
    <row r="508" spans="16:17" ht="12.75" customHeight="1" x14ac:dyDescent="0.2">
      <c r="P508" s="11" t="s">
        <v>338</v>
      </c>
      <c r="Q508" s="11"/>
    </row>
    <row r="509" spans="16:17" ht="12.75" customHeight="1" x14ac:dyDescent="0.2">
      <c r="P509" s="11"/>
      <c r="Q509" s="11"/>
    </row>
    <row r="510" spans="16:17" ht="12.75" customHeight="1" x14ac:dyDescent="0.2">
      <c r="P510" s="11" t="s">
        <v>229</v>
      </c>
      <c r="Q510" s="11"/>
    </row>
    <row r="511" spans="16:17" ht="12.75" customHeight="1" x14ac:dyDescent="0.2">
      <c r="P511" s="11" t="s">
        <v>339</v>
      </c>
      <c r="Q511" s="11"/>
    </row>
    <row r="512" spans="16:17" ht="12.75" customHeight="1" x14ac:dyDescent="0.2">
      <c r="P512" s="11" t="s">
        <v>94</v>
      </c>
      <c r="Q512" s="11"/>
    </row>
    <row r="513" spans="16:17" ht="12.75" customHeight="1" x14ac:dyDescent="0.2">
      <c r="P513" s="11" t="s">
        <v>155</v>
      </c>
      <c r="Q513" s="11"/>
    </row>
    <row r="514" spans="16:17" ht="12.75" customHeight="1" x14ac:dyDescent="0.2">
      <c r="P514" s="11" t="s">
        <v>95</v>
      </c>
      <c r="Q514" s="11"/>
    </row>
    <row r="515" spans="16:17" ht="12.75" customHeight="1" x14ac:dyDescent="0.2">
      <c r="P515" s="11" t="s">
        <v>496</v>
      </c>
      <c r="Q515" s="11"/>
    </row>
    <row r="516" spans="16:17" ht="12.75" customHeight="1" x14ac:dyDescent="0.2">
      <c r="P516" s="11" t="s">
        <v>116</v>
      </c>
      <c r="Q516" s="11"/>
    </row>
    <row r="517" spans="16:17" ht="12.75" customHeight="1" x14ac:dyDescent="0.2">
      <c r="P517" s="11" t="s">
        <v>226</v>
      </c>
      <c r="Q517" s="11"/>
    </row>
    <row r="518" spans="16:17" ht="12.75" customHeight="1" x14ac:dyDescent="0.2">
      <c r="P518" s="11" t="s">
        <v>340</v>
      </c>
      <c r="Q518" s="11"/>
    </row>
    <row r="519" spans="16:17" ht="12.75" customHeight="1" x14ac:dyDescent="0.2">
      <c r="P519" s="11"/>
      <c r="Q519" s="11"/>
    </row>
    <row r="520" spans="16:17" ht="12.75" customHeight="1" x14ac:dyDescent="0.2">
      <c r="P520" s="11"/>
      <c r="Q520" s="11"/>
    </row>
    <row r="521" spans="16:17" ht="12.75" customHeight="1" x14ac:dyDescent="0.2">
      <c r="P521" s="11" t="s">
        <v>27</v>
      </c>
      <c r="Q521" s="11"/>
    </row>
    <row r="522" spans="16:17" ht="12.75" customHeight="1" x14ac:dyDescent="0.2">
      <c r="P522" s="11"/>
      <c r="Q522" s="11"/>
    </row>
    <row r="523" spans="16:17" ht="12.75" customHeight="1" x14ac:dyDescent="0.2">
      <c r="P523" s="11" t="s">
        <v>255</v>
      </c>
      <c r="Q523" s="11"/>
    </row>
    <row r="524" spans="16:17" ht="12.75" customHeight="1" x14ac:dyDescent="0.2">
      <c r="P524" s="11"/>
      <c r="Q524" s="11"/>
    </row>
    <row r="525" spans="16:17" ht="12.75" customHeight="1" x14ac:dyDescent="0.2">
      <c r="P525" s="11" t="s">
        <v>341</v>
      </c>
      <c r="Q525" s="11"/>
    </row>
    <row r="526" spans="16:17" ht="12.75" customHeight="1" x14ac:dyDescent="0.2">
      <c r="P526" s="11" t="s">
        <v>204</v>
      </c>
      <c r="Q526" s="11"/>
    </row>
    <row r="527" spans="16:17" ht="12.75" customHeight="1" x14ac:dyDescent="0.2">
      <c r="P527" s="11" t="s">
        <v>215</v>
      </c>
      <c r="Q527" s="11"/>
    </row>
    <row r="528" spans="16:17" ht="12.75" customHeight="1" x14ac:dyDescent="0.2">
      <c r="P528" s="11"/>
      <c r="Q528" s="11"/>
    </row>
    <row r="529" spans="16:17" ht="12.75" customHeight="1" x14ac:dyDescent="0.2">
      <c r="P529" s="11"/>
      <c r="Q529" s="11"/>
    </row>
    <row r="530" spans="16:17" ht="12.75" customHeight="1" x14ac:dyDescent="0.2">
      <c r="P530" s="11" t="s">
        <v>490</v>
      </c>
      <c r="Q530" s="11"/>
    </row>
    <row r="531" spans="16:17" ht="12.75" customHeight="1" x14ac:dyDescent="0.2">
      <c r="P531" s="11"/>
      <c r="Q531" s="11"/>
    </row>
    <row r="532" spans="16:17" ht="12.75" customHeight="1" x14ac:dyDescent="0.2">
      <c r="P532" s="11" t="s">
        <v>59</v>
      </c>
      <c r="Q532" s="11"/>
    </row>
    <row r="533" spans="16:17" ht="12.75" customHeight="1" x14ac:dyDescent="0.2">
      <c r="P533" s="11" t="s">
        <v>231</v>
      </c>
      <c r="Q533" s="11"/>
    </row>
    <row r="534" spans="16:17" ht="12.75" customHeight="1" x14ac:dyDescent="0.2">
      <c r="P534" s="11"/>
      <c r="Q534" s="11"/>
    </row>
    <row r="535" spans="16:17" ht="12.75" customHeight="1" x14ac:dyDescent="0.2">
      <c r="P535" s="11"/>
      <c r="Q535" s="11"/>
    </row>
    <row r="536" spans="16:17" ht="12.75" customHeight="1" x14ac:dyDescent="0.2">
      <c r="P536" s="11"/>
      <c r="Q536" s="11"/>
    </row>
    <row r="537" spans="16:17" ht="12.75" customHeight="1" x14ac:dyDescent="0.2">
      <c r="P537" s="11"/>
      <c r="Q537" s="11"/>
    </row>
    <row r="538" spans="16:17" ht="12.75" customHeight="1" x14ac:dyDescent="0.2">
      <c r="P538" s="11" t="s">
        <v>318</v>
      </c>
      <c r="Q538" s="11"/>
    </row>
    <row r="539" spans="16:17" ht="12.75" customHeight="1" x14ac:dyDescent="0.2">
      <c r="P539" s="11" t="s">
        <v>507</v>
      </c>
      <c r="Q539" s="11"/>
    </row>
    <row r="540" spans="16:17" ht="12.75" customHeight="1" x14ac:dyDescent="0.2">
      <c r="P540" s="11" t="s">
        <v>342</v>
      </c>
      <c r="Q540" s="11"/>
    </row>
    <row r="541" spans="16:17" ht="12.75" customHeight="1" x14ac:dyDescent="0.2">
      <c r="P541" s="11"/>
      <c r="Q541" s="11"/>
    </row>
    <row r="542" spans="16:17" ht="12.75" customHeight="1" x14ac:dyDescent="0.2">
      <c r="P542" s="11" t="s">
        <v>343</v>
      </c>
      <c r="Q542" s="11"/>
    </row>
    <row r="543" spans="16:17" ht="12.75" customHeight="1" x14ac:dyDescent="0.2">
      <c r="P543" s="11"/>
      <c r="Q543" s="11"/>
    </row>
    <row r="544" spans="16:17" ht="12.75" customHeight="1" x14ac:dyDescent="0.2">
      <c r="P544" s="11" t="s">
        <v>225</v>
      </c>
      <c r="Q544" s="11"/>
    </row>
    <row r="545" spans="16:17" ht="12.75" customHeight="1" x14ac:dyDescent="0.2">
      <c r="P545" s="11" t="s">
        <v>180</v>
      </c>
      <c r="Q545" s="11"/>
    </row>
    <row r="546" spans="16:17" ht="12.75" customHeight="1" x14ac:dyDescent="0.2">
      <c r="P546" s="11" t="s">
        <v>295</v>
      </c>
      <c r="Q546" s="11"/>
    </row>
    <row r="547" spans="16:17" ht="12.75" customHeight="1" x14ac:dyDescent="0.2">
      <c r="P547" s="11"/>
      <c r="Q547" s="11"/>
    </row>
    <row r="548" spans="16:17" ht="12.75" customHeight="1" x14ac:dyDescent="0.2">
      <c r="P548" s="11" t="s">
        <v>344</v>
      </c>
      <c r="Q548" s="11"/>
    </row>
    <row r="549" spans="16:17" ht="12.75" customHeight="1" x14ac:dyDescent="0.2">
      <c r="P549" s="11" t="s">
        <v>240</v>
      </c>
      <c r="Q549" s="11"/>
    </row>
    <row r="550" spans="16:17" ht="12.75" customHeight="1" x14ac:dyDescent="0.2">
      <c r="P550" s="11" t="s">
        <v>89</v>
      </c>
      <c r="Q550" s="11"/>
    </row>
    <row r="551" spans="16:17" ht="12.75" customHeight="1" x14ac:dyDescent="0.2">
      <c r="P551" s="11"/>
      <c r="Q551" s="11"/>
    </row>
    <row r="552" spans="16:17" ht="12.75" customHeight="1" x14ac:dyDescent="0.2">
      <c r="P552" s="11"/>
      <c r="Q552" s="11"/>
    </row>
    <row r="553" spans="16:17" ht="12.75" customHeight="1" x14ac:dyDescent="0.2">
      <c r="P553" s="11" t="s">
        <v>345</v>
      </c>
      <c r="Q553" s="11"/>
    </row>
    <row r="554" spans="16:17" ht="12.75" customHeight="1" x14ac:dyDescent="0.2">
      <c r="P554" s="11" t="s">
        <v>250</v>
      </c>
      <c r="Q554" s="11"/>
    </row>
    <row r="555" spans="16:17" ht="12.75" customHeight="1" x14ac:dyDescent="0.2">
      <c r="P555" s="11"/>
      <c r="Q555" s="11"/>
    </row>
    <row r="556" spans="16:17" ht="12.75" customHeight="1" x14ac:dyDescent="0.2">
      <c r="P556" s="11" t="s">
        <v>346</v>
      </c>
      <c r="Q556" s="11"/>
    </row>
    <row r="557" spans="16:17" ht="12.75" customHeight="1" x14ac:dyDescent="0.2">
      <c r="P557" s="11" t="s">
        <v>225</v>
      </c>
      <c r="Q557" s="11"/>
    </row>
    <row r="558" spans="16:17" ht="12.75" customHeight="1" x14ac:dyDescent="0.2">
      <c r="P558" s="11" t="s">
        <v>269</v>
      </c>
      <c r="Q558" s="11"/>
    </row>
    <row r="559" spans="16:17" ht="12.75" customHeight="1" x14ac:dyDescent="0.2">
      <c r="P559" s="11" t="s">
        <v>347</v>
      </c>
      <c r="Q559" s="11"/>
    </row>
    <row r="560" spans="16:17" ht="12.75" customHeight="1" x14ac:dyDescent="0.2">
      <c r="P560" s="11" t="s">
        <v>116</v>
      </c>
      <c r="Q560" s="11"/>
    </row>
    <row r="561" spans="16:17" ht="12.75" customHeight="1" x14ac:dyDescent="0.2">
      <c r="P561" s="11" t="s">
        <v>276</v>
      </c>
      <c r="Q561" s="11"/>
    </row>
    <row r="562" spans="16:17" ht="12.75" customHeight="1" x14ac:dyDescent="0.2">
      <c r="P562" s="11" t="s">
        <v>155</v>
      </c>
      <c r="Q562" s="11"/>
    </row>
    <row r="563" spans="16:17" ht="12.75" customHeight="1" x14ac:dyDescent="0.2">
      <c r="P563" s="11" t="s">
        <v>348</v>
      </c>
      <c r="Q563" s="11"/>
    </row>
    <row r="564" spans="16:17" ht="12.75" customHeight="1" x14ac:dyDescent="0.2">
      <c r="P564" s="11"/>
      <c r="Q564" s="11"/>
    </row>
    <row r="565" spans="16:17" ht="12.75" customHeight="1" x14ac:dyDescent="0.2">
      <c r="P565" s="11" t="s">
        <v>318</v>
      </c>
      <c r="Q565" s="11"/>
    </row>
    <row r="566" spans="16:17" ht="12.75" customHeight="1" x14ac:dyDescent="0.2">
      <c r="P566" s="11" t="s">
        <v>103</v>
      </c>
      <c r="Q566" s="11"/>
    </row>
    <row r="567" spans="16:17" ht="12.75" customHeight="1" x14ac:dyDescent="0.2">
      <c r="P567" s="11" t="s">
        <v>499</v>
      </c>
      <c r="Q567" s="11"/>
    </row>
    <row r="568" spans="16:17" ht="12.75" customHeight="1" x14ac:dyDescent="0.2">
      <c r="P568" s="11" t="s">
        <v>307</v>
      </c>
      <c r="Q568" s="11"/>
    </row>
    <row r="569" spans="16:17" ht="12.75" customHeight="1" x14ac:dyDescent="0.2">
      <c r="P569" s="11" t="s">
        <v>349</v>
      </c>
      <c r="Q569" s="11"/>
    </row>
    <row r="570" spans="16:17" ht="12.75" customHeight="1" x14ac:dyDescent="0.2">
      <c r="P570" s="11" t="s">
        <v>325</v>
      </c>
      <c r="Q570" s="11"/>
    </row>
    <row r="571" spans="16:17" ht="12.75" customHeight="1" x14ac:dyDescent="0.2">
      <c r="P571" s="11" t="s">
        <v>350</v>
      </c>
      <c r="Q571" s="11"/>
    </row>
    <row r="572" spans="16:17" ht="12.75" customHeight="1" x14ac:dyDescent="0.2">
      <c r="P572" s="11"/>
      <c r="Q572" s="11"/>
    </row>
    <row r="573" spans="16:17" ht="12.75" customHeight="1" x14ac:dyDescent="0.2">
      <c r="P573" s="11"/>
      <c r="Q573" s="11"/>
    </row>
    <row r="574" spans="16:17" ht="12.75" customHeight="1" x14ac:dyDescent="0.2">
      <c r="P574" s="11"/>
      <c r="Q574" s="11"/>
    </row>
    <row r="575" spans="16:17" ht="12.75" customHeight="1" x14ac:dyDescent="0.2">
      <c r="P575" s="11"/>
      <c r="Q575" s="11"/>
    </row>
    <row r="576" spans="16:17" ht="12.75" customHeight="1" x14ac:dyDescent="0.2">
      <c r="P576" s="11"/>
      <c r="Q576" s="11"/>
    </row>
    <row r="577" spans="16:17" ht="12.75" customHeight="1" x14ac:dyDescent="0.2">
      <c r="P577" s="11"/>
      <c r="Q577" s="11"/>
    </row>
    <row r="578" spans="16:17" ht="12.75" customHeight="1" x14ac:dyDescent="0.2">
      <c r="P578" s="11" t="s">
        <v>55</v>
      </c>
      <c r="Q578" s="11"/>
    </row>
    <row r="579" spans="16:17" ht="12.75" customHeight="1" x14ac:dyDescent="0.2">
      <c r="P579" s="11" t="s">
        <v>351</v>
      </c>
      <c r="Q579" s="11"/>
    </row>
    <row r="580" spans="16:17" ht="12.75" customHeight="1" x14ac:dyDescent="0.2">
      <c r="P580" s="11"/>
      <c r="Q580" s="11"/>
    </row>
    <row r="581" spans="16:17" ht="12.75" customHeight="1" x14ac:dyDescent="0.2">
      <c r="P581" s="11"/>
      <c r="Q581" s="11"/>
    </row>
    <row r="582" spans="16:17" ht="12.75" customHeight="1" x14ac:dyDescent="0.2">
      <c r="P582" s="11"/>
      <c r="Q582" s="11"/>
    </row>
    <row r="583" spans="16:17" ht="12.75" customHeight="1" x14ac:dyDescent="0.2">
      <c r="P583" s="11"/>
      <c r="Q583" s="11"/>
    </row>
    <row r="584" spans="16:17" ht="12.75" customHeight="1" x14ac:dyDescent="0.2">
      <c r="P584" s="11"/>
      <c r="Q584" s="11"/>
    </row>
    <row r="585" spans="16:17" ht="12.75" customHeight="1" x14ac:dyDescent="0.2">
      <c r="P585" s="11" t="s">
        <v>61</v>
      </c>
      <c r="Q585" s="11"/>
    </row>
    <row r="586" spans="16:17" ht="12.75" customHeight="1" x14ac:dyDescent="0.2">
      <c r="P586" s="11" t="s">
        <v>239</v>
      </c>
      <c r="Q586" s="11"/>
    </row>
    <row r="587" spans="16:17" ht="12.75" customHeight="1" x14ac:dyDescent="0.2">
      <c r="P587" s="11"/>
      <c r="Q587" s="11"/>
    </row>
    <row r="588" spans="16:17" ht="12.75" customHeight="1" x14ac:dyDescent="0.2">
      <c r="P588" s="11"/>
      <c r="Q588" s="11"/>
    </row>
    <row r="589" spans="16:17" ht="12.75" customHeight="1" x14ac:dyDescent="0.2">
      <c r="P589" s="11" t="s">
        <v>103</v>
      </c>
      <c r="Q589" s="11"/>
    </row>
    <row r="590" spans="16:17" ht="12.75" customHeight="1" x14ac:dyDescent="0.2">
      <c r="P590" s="11" t="s">
        <v>114</v>
      </c>
      <c r="Q590" s="11"/>
    </row>
    <row r="591" spans="16:17" ht="12.75" customHeight="1" x14ac:dyDescent="0.2">
      <c r="P591" s="11" t="s">
        <v>167</v>
      </c>
      <c r="Q591" s="11"/>
    </row>
    <row r="592" spans="16:17" ht="12.75" customHeight="1" x14ac:dyDescent="0.2">
      <c r="P592" s="11"/>
      <c r="Q592" s="11"/>
    </row>
    <row r="593" spans="16:17" ht="12.75" customHeight="1" x14ac:dyDescent="0.2">
      <c r="P593" s="11"/>
      <c r="Q593" s="11"/>
    </row>
    <row r="594" spans="16:17" ht="12.75" customHeight="1" x14ac:dyDescent="0.2">
      <c r="P594" s="11" t="s">
        <v>352</v>
      </c>
      <c r="Q594" s="11"/>
    </row>
    <row r="595" spans="16:17" ht="12.75" customHeight="1" x14ac:dyDescent="0.2">
      <c r="P595" s="11"/>
      <c r="Q595" s="11"/>
    </row>
    <row r="596" spans="16:17" ht="12.75" customHeight="1" x14ac:dyDescent="0.2">
      <c r="P596" s="11"/>
      <c r="Q596" s="11"/>
    </row>
    <row r="597" spans="16:17" ht="12.75" customHeight="1" x14ac:dyDescent="0.2">
      <c r="P597" s="11" t="s">
        <v>297</v>
      </c>
      <c r="Q597" s="11"/>
    </row>
    <row r="598" spans="16:17" ht="12.75" customHeight="1" x14ac:dyDescent="0.2">
      <c r="P598" s="11" t="s">
        <v>117</v>
      </c>
      <c r="Q598" s="11"/>
    </row>
    <row r="599" spans="16:17" ht="12.75" customHeight="1" x14ac:dyDescent="0.2">
      <c r="P599" s="11" t="s">
        <v>353</v>
      </c>
      <c r="Q599" s="11"/>
    </row>
    <row r="600" spans="16:17" ht="12.75" customHeight="1" x14ac:dyDescent="0.2">
      <c r="P600" s="11"/>
      <c r="Q600" s="11"/>
    </row>
    <row r="601" spans="16:17" ht="12.75" customHeight="1" x14ac:dyDescent="0.2">
      <c r="P601" s="11" t="s">
        <v>180</v>
      </c>
      <c r="Q601" s="11"/>
    </row>
    <row r="602" spans="16:17" ht="12.75" customHeight="1" x14ac:dyDescent="0.2">
      <c r="P602" s="11"/>
      <c r="Q602" s="11"/>
    </row>
    <row r="603" spans="16:17" ht="12.75" customHeight="1" x14ac:dyDescent="0.2">
      <c r="P603" s="11" t="s">
        <v>231</v>
      </c>
      <c r="Q603" s="11"/>
    </row>
    <row r="604" spans="16:17" ht="12.75" customHeight="1" x14ac:dyDescent="0.2">
      <c r="P604" s="11"/>
      <c r="Q604" s="11"/>
    </row>
    <row r="605" spans="16:17" ht="12.75" customHeight="1" x14ac:dyDescent="0.2">
      <c r="P605" s="11" t="s">
        <v>490</v>
      </c>
      <c r="Q605" s="11"/>
    </row>
    <row r="606" spans="16:17" ht="12.75" customHeight="1" x14ac:dyDescent="0.2">
      <c r="P606" s="11" t="s">
        <v>83</v>
      </c>
      <c r="Q606" s="11"/>
    </row>
    <row r="607" spans="16:17" ht="12.75" customHeight="1" x14ac:dyDescent="0.2">
      <c r="P607" s="11" t="s">
        <v>71</v>
      </c>
      <c r="Q607" s="11"/>
    </row>
    <row r="608" spans="16:17" ht="12.75" customHeight="1" x14ac:dyDescent="0.2">
      <c r="P608" s="11"/>
      <c r="Q608" s="11"/>
    </row>
    <row r="609" spans="16:17" ht="12.75" customHeight="1" x14ac:dyDescent="0.2">
      <c r="P609" s="11"/>
      <c r="Q609" s="11"/>
    </row>
    <row r="610" spans="16:17" ht="12.75" customHeight="1" x14ac:dyDescent="0.2">
      <c r="P610" s="11" t="s">
        <v>354</v>
      </c>
      <c r="Q610" s="11"/>
    </row>
    <row r="611" spans="16:17" ht="12.75" customHeight="1" x14ac:dyDescent="0.2">
      <c r="P611" s="11" t="s">
        <v>355</v>
      </c>
      <c r="Q611" s="11"/>
    </row>
    <row r="612" spans="16:17" ht="12.75" customHeight="1" x14ac:dyDescent="0.2">
      <c r="P612" s="11"/>
      <c r="Q612" s="11"/>
    </row>
    <row r="613" spans="16:17" ht="12.75" customHeight="1" x14ac:dyDescent="0.2">
      <c r="P613" s="11" t="s">
        <v>350</v>
      </c>
      <c r="Q613" s="11"/>
    </row>
    <row r="614" spans="16:17" ht="12.75" customHeight="1" x14ac:dyDescent="0.2">
      <c r="P614" s="11" t="s">
        <v>255</v>
      </c>
      <c r="Q614" s="11"/>
    </row>
    <row r="615" spans="16:17" ht="12.75" customHeight="1" x14ac:dyDescent="0.2">
      <c r="P615" s="11" t="s">
        <v>453</v>
      </c>
      <c r="Q615" s="11"/>
    </row>
    <row r="616" spans="16:17" ht="12.75" customHeight="1" x14ac:dyDescent="0.2">
      <c r="P616" s="11" t="s">
        <v>71</v>
      </c>
      <c r="Q616" s="11"/>
    </row>
    <row r="617" spans="16:17" ht="12.75" customHeight="1" x14ac:dyDescent="0.2">
      <c r="P617" s="11"/>
      <c r="Q617" s="11"/>
    </row>
    <row r="618" spans="16:17" ht="12.75" customHeight="1" x14ac:dyDescent="0.2">
      <c r="P618" s="11" t="s">
        <v>103</v>
      </c>
      <c r="Q618" s="11"/>
    </row>
    <row r="619" spans="16:17" ht="12.75" customHeight="1" x14ac:dyDescent="0.2">
      <c r="P619" s="11" t="s">
        <v>226</v>
      </c>
      <c r="Q619" s="11"/>
    </row>
    <row r="620" spans="16:17" ht="12.75" customHeight="1" x14ac:dyDescent="0.2">
      <c r="P620" s="11" t="s">
        <v>92</v>
      </c>
      <c r="Q620" s="11"/>
    </row>
    <row r="621" spans="16:17" ht="12.75" customHeight="1" x14ac:dyDescent="0.2">
      <c r="P621" s="11"/>
      <c r="Q621" s="11"/>
    </row>
    <row r="622" spans="16:17" ht="12.75" customHeight="1" x14ac:dyDescent="0.2">
      <c r="P622" s="11" t="s">
        <v>285</v>
      </c>
      <c r="Q622" s="11"/>
    </row>
    <row r="623" spans="16:17" ht="12.75" customHeight="1" x14ac:dyDescent="0.2">
      <c r="P623" s="11"/>
      <c r="Q623" s="11"/>
    </row>
    <row r="624" spans="16:17" ht="12.75" customHeight="1" x14ac:dyDescent="0.2">
      <c r="P624" s="11" t="s">
        <v>356</v>
      </c>
      <c r="Q624" s="11"/>
    </row>
    <row r="625" spans="16:17" ht="12.75" customHeight="1" x14ac:dyDescent="0.2">
      <c r="P625" s="11"/>
      <c r="Q625" s="11"/>
    </row>
    <row r="626" spans="16:17" ht="12.75" customHeight="1" x14ac:dyDescent="0.2">
      <c r="P626" s="11"/>
      <c r="Q626" s="11"/>
    </row>
    <row r="627" spans="16:17" ht="12.75" customHeight="1" x14ac:dyDescent="0.2">
      <c r="P627" s="11"/>
      <c r="Q627" s="11"/>
    </row>
    <row r="628" spans="16:17" ht="12.75" customHeight="1" x14ac:dyDescent="0.2">
      <c r="P628" s="11" t="s">
        <v>357</v>
      </c>
      <c r="Q628" s="11"/>
    </row>
    <row r="629" spans="16:17" ht="12.75" customHeight="1" x14ac:dyDescent="0.2">
      <c r="P629" s="11" t="s">
        <v>274</v>
      </c>
      <c r="Q629" s="11"/>
    </row>
    <row r="630" spans="16:17" ht="12.75" customHeight="1" x14ac:dyDescent="0.2">
      <c r="P630" s="11" t="s">
        <v>490</v>
      </c>
      <c r="Q630" s="11"/>
    </row>
    <row r="631" spans="16:17" ht="12.75" customHeight="1" x14ac:dyDescent="0.2">
      <c r="P631" s="11" t="s">
        <v>358</v>
      </c>
      <c r="Q631" s="11"/>
    </row>
    <row r="632" spans="16:17" ht="12.75" customHeight="1" x14ac:dyDescent="0.2">
      <c r="P632" s="11" t="s">
        <v>98</v>
      </c>
      <c r="Q632" s="11"/>
    </row>
    <row r="633" spans="16:17" ht="12.75" customHeight="1" x14ac:dyDescent="0.2">
      <c r="P633" s="11" t="s">
        <v>253</v>
      </c>
      <c r="Q633" s="11"/>
    </row>
    <row r="634" spans="16:17" ht="12.75" customHeight="1" x14ac:dyDescent="0.2">
      <c r="P634" s="11" t="s">
        <v>92</v>
      </c>
      <c r="Q634" s="11"/>
    </row>
    <row r="635" spans="16:17" ht="12.75" customHeight="1" x14ac:dyDescent="0.2">
      <c r="P635" s="11" t="s">
        <v>237</v>
      </c>
      <c r="Q635" s="11"/>
    </row>
    <row r="636" spans="16:17" ht="12.75" customHeight="1" x14ac:dyDescent="0.2">
      <c r="P636" s="11" t="s">
        <v>228</v>
      </c>
      <c r="Q636" s="11"/>
    </row>
    <row r="637" spans="16:17" ht="12.75" customHeight="1" x14ac:dyDescent="0.2">
      <c r="P637" s="11" t="s">
        <v>55</v>
      </c>
      <c r="Q637" s="11"/>
    </row>
    <row r="638" spans="16:17" ht="12.75" customHeight="1" x14ac:dyDescent="0.2">
      <c r="P638" s="11"/>
      <c r="Q638" s="11"/>
    </row>
    <row r="639" spans="16:17" ht="12.75" customHeight="1" x14ac:dyDescent="0.2">
      <c r="P639" s="11" t="s">
        <v>315</v>
      </c>
      <c r="Q639" s="11"/>
    </row>
    <row r="640" spans="16:17" ht="12.75" customHeight="1" x14ac:dyDescent="0.2">
      <c r="P640" s="11"/>
      <c r="Q640" s="11"/>
    </row>
    <row r="641" spans="16:17" ht="12.75" customHeight="1" x14ac:dyDescent="0.2">
      <c r="P641" s="11" t="s">
        <v>359</v>
      </c>
      <c r="Q641" s="11"/>
    </row>
    <row r="642" spans="16:17" ht="12.75" customHeight="1" x14ac:dyDescent="0.2">
      <c r="P642" s="11"/>
      <c r="Q642" s="11"/>
    </row>
    <row r="643" spans="16:17" ht="12.75" customHeight="1" x14ac:dyDescent="0.2">
      <c r="P643" s="11"/>
      <c r="Q643" s="11"/>
    </row>
    <row r="644" spans="16:17" ht="12.75" customHeight="1" x14ac:dyDescent="0.2">
      <c r="P644" s="11" t="s">
        <v>89</v>
      </c>
      <c r="Q644" s="11"/>
    </row>
    <row r="645" spans="16:17" ht="12.75" customHeight="1" x14ac:dyDescent="0.2">
      <c r="P645" s="11" t="s">
        <v>229</v>
      </c>
      <c r="Q645" s="11"/>
    </row>
    <row r="646" spans="16:17" ht="12.75" customHeight="1" x14ac:dyDescent="0.2">
      <c r="P646" s="11" t="s">
        <v>94</v>
      </c>
      <c r="Q646" s="11"/>
    </row>
    <row r="647" spans="16:17" ht="12.75" customHeight="1" x14ac:dyDescent="0.2">
      <c r="P647" s="11" t="s">
        <v>360</v>
      </c>
      <c r="Q647" s="11"/>
    </row>
    <row r="648" spans="16:17" ht="12.75" customHeight="1" x14ac:dyDescent="0.2">
      <c r="P648" s="11"/>
      <c r="Q648" s="11"/>
    </row>
    <row r="649" spans="16:17" ht="12.75" customHeight="1" x14ac:dyDescent="0.2">
      <c r="P649" s="11"/>
      <c r="Q649" s="11"/>
    </row>
    <row r="650" spans="16:17" ht="12.75" customHeight="1" x14ac:dyDescent="0.2">
      <c r="P650" s="11" t="s">
        <v>89</v>
      </c>
      <c r="Q650" s="11"/>
    </row>
    <row r="651" spans="16:17" ht="12.75" customHeight="1" x14ac:dyDescent="0.2">
      <c r="P651" s="11" t="s">
        <v>361</v>
      </c>
      <c r="Q651" s="11"/>
    </row>
    <row r="652" spans="16:17" ht="12.75" customHeight="1" x14ac:dyDescent="0.2">
      <c r="P652" s="11" t="s">
        <v>227</v>
      </c>
      <c r="Q652" s="11"/>
    </row>
    <row r="653" spans="16:17" ht="12.75" customHeight="1" x14ac:dyDescent="0.2">
      <c r="P653" s="11" t="s">
        <v>362</v>
      </c>
      <c r="Q653" s="11"/>
    </row>
    <row r="654" spans="16:17" ht="12.75" customHeight="1" x14ac:dyDescent="0.2">
      <c r="P654" s="11" t="s">
        <v>363</v>
      </c>
      <c r="Q654" s="11"/>
    </row>
    <row r="655" spans="16:17" ht="12.75" customHeight="1" x14ac:dyDescent="0.2">
      <c r="P655" s="11"/>
      <c r="Q655" s="11"/>
    </row>
    <row r="656" spans="16:17" ht="12.75" customHeight="1" x14ac:dyDescent="0.2">
      <c r="P656" s="11" t="s">
        <v>77</v>
      </c>
      <c r="Q656" s="11"/>
    </row>
    <row r="657" spans="16:17" ht="12.75" customHeight="1" x14ac:dyDescent="0.2">
      <c r="P657" s="11" t="s">
        <v>364</v>
      </c>
      <c r="Q657" s="11"/>
    </row>
    <row r="658" spans="16:17" ht="12.75" customHeight="1" x14ac:dyDescent="0.2">
      <c r="P658" s="11" t="s">
        <v>365</v>
      </c>
      <c r="Q658" s="11"/>
    </row>
    <row r="659" spans="16:17" ht="12.75" customHeight="1" x14ac:dyDescent="0.2">
      <c r="P659" s="11" t="s">
        <v>268</v>
      </c>
      <c r="Q659" s="11"/>
    </row>
    <row r="660" spans="16:17" ht="12.75" customHeight="1" x14ac:dyDescent="0.2">
      <c r="P660" s="11" t="s">
        <v>92</v>
      </c>
      <c r="Q660" s="11"/>
    </row>
    <row r="661" spans="16:17" ht="12.75" customHeight="1" x14ac:dyDescent="0.2">
      <c r="P661" s="11" t="s">
        <v>366</v>
      </c>
      <c r="Q661" s="11"/>
    </row>
    <row r="662" spans="16:17" ht="12.75" customHeight="1" x14ac:dyDescent="0.2">
      <c r="P662" s="11" t="s">
        <v>288</v>
      </c>
      <c r="Q662" s="11"/>
    </row>
    <row r="663" spans="16:17" ht="12.75" customHeight="1" x14ac:dyDescent="0.2">
      <c r="P663" s="11"/>
      <c r="Q663" s="11"/>
    </row>
    <row r="664" spans="16:17" ht="12.75" customHeight="1" x14ac:dyDescent="0.2">
      <c r="P664" s="11"/>
      <c r="Q664" s="11"/>
    </row>
    <row r="665" spans="16:17" ht="12.75" customHeight="1" x14ac:dyDescent="0.2">
      <c r="P665" s="11" t="s">
        <v>540</v>
      </c>
      <c r="Q665" s="11"/>
    </row>
    <row r="666" spans="16:17" ht="12.75" customHeight="1" x14ac:dyDescent="0.2">
      <c r="P666" s="11" t="s">
        <v>342</v>
      </c>
      <c r="Q666" s="11"/>
    </row>
    <row r="667" spans="16:17" ht="12.75" customHeight="1" x14ac:dyDescent="0.2">
      <c r="P667" s="11"/>
      <c r="Q667" s="11"/>
    </row>
    <row r="668" spans="16:17" ht="12.75" customHeight="1" x14ac:dyDescent="0.2">
      <c r="P668" s="11"/>
      <c r="Q668" s="11"/>
    </row>
    <row r="669" spans="16:17" ht="12.75" customHeight="1" x14ac:dyDescent="0.2">
      <c r="P669" s="11" t="s">
        <v>229</v>
      </c>
      <c r="Q669" s="11"/>
    </row>
    <row r="670" spans="16:17" ht="12.75" customHeight="1" x14ac:dyDescent="0.2">
      <c r="P670" s="11"/>
      <c r="Q670" s="11"/>
    </row>
    <row r="671" spans="16:17" ht="12.75" customHeight="1" x14ac:dyDescent="0.2">
      <c r="P671" s="11" t="s">
        <v>367</v>
      </c>
      <c r="Q671" s="11"/>
    </row>
    <row r="672" spans="16:17" ht="12.75" customHeight="1" x14ac:dyDescent="0.2">
      <c r="P672" s="11"/>
      <c r="Q672" s="11"/>
    </row>
    <row r="673" spans="16:17" ht="12.75" customHeight="1" x14ac:dyDescent="0.2">
      <c r="P673" s="11" t="s">
        <v>98</v>
      </c>
      <c r="Q673" s="11"/>
    </row>
    <row r="674" spans="16:17" ht="12.75" customHeight="1" x14ac:dyDescent="0.2">
      <c r="P674" s="11" t="s">
        <v>251</v>
      </c>
      <c r="Q674" s="11"/>
    </row>
    <row r="675" spans="16:17" ht="12.75" customHeight="1" x14ac:dyDescent="0.2">
      <c r="P675" s="11" t="s">
        <v>251</v>
      </c>
      <c r="Q675" s="11"/>
    </row>
    <row r="676" spans="16:17" ht="12.75" customHeight="1" x14ac:dyDescent="0.2">
      <c r="P676" s="11" t="s">
        <v>251</v>
      </c>
      <c r="Q676" s="11"/>
    </row>
    <row r="677" spans="16:17" ht="12.75" customHeight="1" x14ac:dyDescent="0.2">
      <c r="P677" s="11" t="s">
        <v>368</v>
      </c>
      <c r="Q677" s="11"/>
    </row>
    <row r="678" spans="16:17" ht="12.75" customHeight="1" x14ac:dyDescent="0.2">
      <c r="P678" s="11" t="s">
        <v>233</v>
      </c>
      <c r="Q678" s="11"/>
    </row>
    <row r="679" spans="16:17" ht="12.75" customHeight="1" x14ac:dyDescent="0.2">
      <c r="P679" s="11" t="s">
        <v>369</v>
      </c>
      <c r="Q679" s="11"/>
    </row>
    <row r="680" spans="16:17" ht="12.75" customHeight="1" x14ac:dyDescent="0.2">
      <c r="P680" s="11"/>
      <c r="Q680" s="11"/>
    </row>
    <row r="681" spans="16:17" ht="12.75" customHeight="1" x14ac:dyDescent="0.2">
      <c r="P681" s="11" t="s">
        <v>146</v>
      </c>
      <c r="Q681" s="11"/>
    </row>
    <row r="682" spans="16:17" ht="12.75" customHeight="1" x14ac:dyDescent="0.2">
      <c r="P682" s="11"/>
      <c r="Q682" s="11"/>
    </row>
    <row r="683" spans="16:17" ht="12.75" customHeight="1" x14ac:dyDescent="0.2">
      <c r="P683" s="11"/>
      <c r="Q683" s="11"/>
    </row>
    <row r="684" spans="16:17" ht="12.75" customHeight="1" x14ac:dyDescent="0.2">
      <c r="P684" s="11" t="s">
        <v>370</v>
      </c>
      <c r="Q684" s="11"/>
    </row>
    <row r="685" spans="16:17" ht="12.75" customHeight="1" x14ac:dyDescent="0.2">
      <c r="P685" s="11"/>
      <c r="Q685" s="11"/>
    </row>
    <row r="686" spans="16:17" ht="12.75" customHeight="1" x14ac:dyDescent="0.2">
      <c r="P686" s="11" t="s">
        <v>490</v>
      </c>
      <c r="Q686" s="11"/>
    </row>
    <row r="687" spans="16:17" ht="12.75" customHeight="1" x14ac:dyDescent="0.2">
      <c r="P687" s="11" t="s">
        <v>371</v>
      </c>
      <c r="Q687" s="11"/>
    </row>
    <row r="688" spans="16:17" ht="12.75" customHeight="1" x14ac:dyDescent="0.2">
      <c r="P688" s="11"/>
      <c r="Q688" s="11"/>
    </row>
    <row r="689" spans="16:17" ht="12.75" customHeight="1" x14ac:dyDescent="0.2">
      <c r="P689" s="11" t="s">
        <v>289</v>
      </c>
      <c r="Q689" s="11"/>
    </row>
    <row r="690" spans="16:17" ht="12.75" customHeight="1" x14ac:dyDescent="0.2">
      <c r="P690" s="11" t="s">
        <v>507</v>
      </c>
      <c r="Q690" s="11"/>
    </row>
    <row r="691" spans="16:17" ht="12.75" customHeight="1" x14ac:dyDescent="0.2">
      <c r="P691" s="11" t="s">
        <v>372</v>
      </c>
      <c r="Q691" s="11"/>
    </row>
    <row r="692" spans="16:17" ht="12.75" customHeight="1" x14ac:dyDescent="0.2">
      <c r="P692" s="11" t="s">
        <v>92</v>
      </c>
      <c r="Q692" s="11"/>
    </row>
    <row r="693" spans="16:17" ht="12.75" customHeight="1" x14ac:dyDescent="0.2">
      <c r="P693" s="11"/>
      <c r="Q693" s="11"/>
    </row>
    <row r="694" spans="16:17" ht="12.75" customHeight="1" x14ac:dyDescent="0.2">
      <c r="P694" s="11" t="s">
        <v>245</v>
      </c>
      <c r="Q694" s="11"/>
    </row>
    <row r="695" spans="16:17" ht="12.75" customHeight="1" x14ac:dyDescent="0.2">
      <c r="P695" s="11"/>
      <c r="Q695" s="11"/>
    </row>
    <row r="696" spans="16:17" ht="12.75" customHeight="1" x14ac:dyDescent="0.2">
      <c r="P696" s="11"/>
      <c r="Q696" s="11"/>
    </row>
    <row r="697" spans="16:17" ht="12.75" customHeight="1" x14ac:dyDescent="0.2">
      <c r="P697" s="11" t="s">
        <v>257</v>
      </c>
      <c r="Q697" s="11"/>
    </row>
    <row r="698" spans="16:17" ht="12.75" customHeight="1" x14ac:dyDescent="0.2">
      <c r="P698" s="11" t="s">
        <v>279</v>
      </c>
      <c r="Q698" s="11"/>
    </row>
    <row r="699" spans="16:17" ht="12.75" customHeight="1" x14ac:dyDescent="0.2">
      <c r="P699" s="11" t="s">
        <v>373</v>
      </c>
      <c r="Q699" s="11"/>
    </row>
    <row r="700" spans="16:17" ht="12.75" customHeight="1" x14ac:dyDescent="0.2">
      <c r="P700" s="11" t="s">
        <v>374</v>
      </c>
      <c r="Q700" s="11"/>
    </row>
    <row r="701" spans="16:17" ht="12.75" customHeight="1" x14ac:dyDescent="0.2">
      <c r="P701" s="11"/>
      <c r="Q701" s="11"/>
    </row>
    <row r="702" spans="16:17" ht="12.75" customHeight="1" x14ac:dyDescent="0.2">
      <c r="P702" s="11" t="s">
        <v>180</v>
      </c>
      <c r="Q702" s="11"/>
    </row>
    <row r="703" spans="16:17" ht="12.75" customHeight="1" x14ac:dyDescent="0.2">
      <c r="P703" s="11"/>
      <c r="Q703" s="11"/>
    </row>
    <row r="704" spans="16:17" ht="12.75" customHeight="1" x14ac:dyDescent="0.2">
      <c r="P704" s="11" t="s">
        <v>248</v>
      </c>
      <c r="Q704" s="11"/>
    </row>
    <row r="705" spans="16:17" ht="12.75" customHeight="1" x14ac:dyDescent="0.2">
      <c r="P705" s="11"/>
      <c r="Q705" s="11"/>
    </row>
    <row r="706" spans="16:17" ht="12.75" customHeight="1" x14ac:dyDescent="0.2">
      <c r="P706" s="11"/>
      <c r="Q706" s="11"/>
    </row>
    <row r="707" spans="16:17" ht="12.75" customHeight="1" x14ac:dyDescent="0.2">
      <c r="P707" s="11" t="s">
        <v>312</v>
      </c>
      <c r="Q707" s="11"/>
    </row>
    <row r="708" spans="16:17" ht="12.75" customHeight="1" x14ac:dyDescent="0.2">
      <c r="P708" s="11" t="s">
        <v>143</v>
      </c>
      <c r="Q708" s="11"/>
    </row>
    <row r="709" spans="16:17" ht="12.75" customHeight="1" x14ac:dyDescent="0.2">
      <c r="P709" s="11" t="s">
        <v>194</v>
      </c>
      <c r="Q709" s="11"/>
    </row>
    <row r="710" spans="16:17" ht="12.75" customHeight="1" x14ac:dyDescent="0.2">
      <c r="P710" s="11"/>
      <c r="Q710" s="11"/>
    </row>
    <row r="711" spans="16:17" ht="12.75" customHeight="1" x14ac:dyDescent="0.2">
      <c r="P711" s="11" t="s">
        <v>342</v>
      </c>
      <c r="Q711" s="11"/>
    </row>
    <row r="712" spans="16:17" ht="12.75" customHeight="1" x14ac:dyDescent="0.2">
      <c r="P712" s="11"/>
      <c r="Q712" s="11"/>
    </row>
    <row r="713" spans="16:17" ht="12.75" customHeight="1" x14ac:dyDescent="0.2">
      <c r="P713" s="11" t="s">
        <v>92</v>
      </c>
      <c r="Q713" s="11"/>
    </row>
    <row r="714" spans="16:17" ht="12.75" customHeight="1" x14ac:dyDescent="0.2">
      <c r="P714" s="11" t="s">
        <v>185</v>
      </c>
      <c r="Q714" s="11"/>
    </row>
    <row r="715" spans="16:17" ht="12.75" customHeight="1" x14ac:dyDescent="0.2">
      <c r="P715" s="11"/>
      <c r="Q715" s="11"/>
    </row>
    <row r="716" spans="16:17" ht="12.75" customHeight="1" x14ac:dyDescent="0.2">
      <c r="P716" s="11" t="s">
        <v>283</v>
      </c>
      <c r="Q716" s="11"/>
    </row>
    <row r="717" spans="16:17" ht="12.75" customHeight="1" x14ac:dyDescent="0.2">
      <c r="P717" s="11" t="s">
        <v>293</v>
      </c>
      <c r="Q717" s="11"/>
    </row>
    <row r="718" spans="16:17" ht="12.75" customHeight="1" x14ac:dyDescent="0.2">
      <c r="P718" s="11" t="s">
        <v>375</v>
      </c>
      <c r="Q718" s="11"/>
    </row>
    <row r="719" spans="16:17" ht="12.75" customHeight="1" x14ac:dyDescent="0.2">
      <c r="P719" s="11" t="s">
        <v>376</v>
      </c>
      <c r="Q719" s="11"/>
    </row>
    <row r="720" spans="16:17" ht="12.75" customHeight="1" x14ac:dyDescent="0.2">
      <c r="P720" s="11"/>
      <c r="Q720" s="11"/>
    </row>
    <row r="721" spans="16:17" ht="12.75" customHeight="1" x14ac:dyDescent="0.2">
      <c r="P721" s="11" t="s">
        <v>114</v>
      </c>
      <c r="Q721" s="11"/>
    </row>
    <row r="722" spans="16:17" ht="12.75" customHeight="1" x14ac:dyDescent="0.2">
      <c r="P722" s="11" t="s">
        <v>204</v>
      </c>
      <c r="Q722" s="11"/>
    </row>
    <row r="723" spans="16:17" ht="12.75" customHeight="1" x14ac:dyDescent="0.2">
      <c r="P723" s="11" t="s">
        <v>95</v>
      </c>
      <c r="Q723" s="11"/>
    </row>
    <row r="724" spans="16:17" ht="12.75" customHeight="1" x14ac:dyDescent="0.2">
      <c r="P724" s="11"/>
      <c r="Q724" s="11"/>
    </row>
    <row r="725" spans="16:17" ht="12.75" customHeight="1" x14ac:dyDescent="0.2">
      <c r="P725" s="11" t="s">
        <v>507</v>
      </c>
      <c r="Q725" s="11"/>
    </row>
    <row r="726" spans="16:17" ht="12.75" customHeight="1" x14ac:dyDescent="0.2">
      <c r="P726" s="11" t="s">
        <v>158</v>
      </c>
      <c r="Q726" s="11"/>
    </row>
    <row r="727" spans="16:17" ht="12.75" customHeight="1" x14ac:dyDescent="0.2">
      <c r="P727" s="11" t="s">
        <v>276</v>
      </c>
      <c r="Q727" s="11"/>
    </row>
    <row r="728" spans="16:17" ht="12.75" customHeight="1" x14ac:dyDescent="0.2">
      <c r="P728" s="11" t="s">
        <v>496</v>
      </c>
      <c r="Q728" s="11"/>
    </row>
    <row r="729" spans="16:17" ht="12.75" customHeight="1" x14ac:dyDescent="0.2">
      <c r="P729" s="11"/>
      <c r="Q729" s="11"/>
    </row>
    <row r="730" spans="16:17" ht="12.75" customHeight="1" x14ac:dyDescent="0.2">
      <c r="P730" s="11" t="s">
        <v>377</v>
      </c>
      <c r="Q730" s="11"/>
    </row>
    <row r="731" spans="16:17" ht="12.75" customHeight="1" x14ac:dyDescent="0.2">
      <c r="P731" s="11" t="s">
        <v>194</v>
      </c>
      <c r="Q731" s="11"/>
    </row>
    <row r="732" spans="16:17" ht="12.75" customHeight="1" x14ac:dyDescent="0.2">
      <c r="P732" s="11"/>
      <c r="Q732" s="11"/>
    </row>
    <row r="733" spans="16:17" ht="12.75" customHeight="1" x14ac:dyDescent="0.2">
      <c r="P733" s="11" t="s">
        <v>126</v>
      </c>
      <c r="Q733" s="11"/>
    </row>
    <row r="734" spans="16:17" ht="12.75" customHeight="1" x14ac:dyDescent="0.2">
      <c r="P734" s="11"/>
      <c r="Q734" s="11"/>
    </row>
    <row r="735" spans="16:17" ht="12.75" customHeight="1" x14ac:dyDescent="0.2">
      <c r="P735" s="11" t="s">
        <v>92</v>
      </c>
      <c r="Q735" s="11"/>
    </row>
    <row r="736" spans="16:17" ht="12.75" customHeight="1" x14ac:dyDescent="0.2">
      <c r="P736" s="11"/>
      <c r="Q736" s="11"/>
    </row>
    <row r="737" spans="16:17" ht="12.75" customHeight="1" x14ac:dyDescent="0.2">
      <c r="P737" s="11" t="s">
        <v>136</v>
      </c>
      <c r="Q737" s="11"/>
    </row>
    <row r="738" spans="16:17" ht="12.75" customHeight="1" x14ac:dyDescent="0.2">
      <c r="P738" s="11"/>
      <c r="Q738" s="11"/>
    </row>
    <row r="739" spans="16:17" ht="12.75" customHeight="1" x14ac:dyDescent="0.2">
      <c r="P739" s="11"/>
      <c r="Q739" s="11"/>
    </row>
    <row r="740" spans="16:17" ht="12.75" customHeight="1" x14ac:dyDescent="0.2">
      <c r="P740" s="11"/>
      <c r="Q740" s="11"/>
    </row>
    <row r="741" spans="16:17" ht="12.75" customHeight="1" x14ac:dyDescent="0.2">
      <c r="P741" s="11" t="s">
        <v>270</v>
      </c>
      <c r="Q741" s="11"/>
    </row>
    <row r="742" spans="16:17" ht="12.75" customHeight="1" x14ac:dyDescent="0.2">
      <c r="P742" s="11" t="s">
        <v>322</v>
      </c>
      <c r="Q742" s="11"/>
    </row>
    <row r="743" spans="16:17" ht="12.75" customHeight="1" x14ac:dyDescent="0.2">
      <c r="P743" s="11" t="s">
        <v>94</v>
      </c>
      <c r="Q743" s="11"/>
    </row>
    <row r="744" spans="16:17" ht="12.75" customHeight="1" x14ac:dyDescent="0.2">
      <c r="P744" s="11" t="s">
        <v>378</v>
      </c>
      <c r="Q744" s="11"/>
    </row>
    <row r="745" spans="16:17" ht="12.75" customHeight="1" x14ac:dyDescent="0.2">
      <c r="P745" s="11" t="s">
        <v>333</v>
      </c>
      <c r="Q745" s="11"/>
    </row>
    <row r="746" spans="16:17" ht="12.75" customHeight="1" x14ac:dyDescent="0.2">
      <c r="P746" s="11" t="s">
        <v>379</v>
      </c>
      <c r="Q746" s="11"/>
    </row>
    <row r="747" spans="16:17" ht="12.75" customHeight="1" x14ac:dyDescent="0.2">
      <c r="P747" s="11"/>
      <c r="Q747" s="11"/>
    </row>
    <row r="748" spans="16:17" ht="12.75" customHeight="1" x14ac:dyDescent="0.2">
      <c r="P748" s="11" t="s">
        <v>370</v>
      </c>
      <c r="Q748" s="11"/>
    </row>
    <row r="749" spans="16:17" ht="12.75" customHeight="1" x14ac:dyDescent="0.2">
      <c r="P749" s="11" t="s">
        <v>55</v>
      </c>
      <c r="Q749" s="11"/>
    </row>
    <row r="750" spans="16:17" ht="12.75" customHeight="1" x14ac:dyDescent="0.2">
      <c r="P750" s="11" t="s">
        <v>490</v>
      </c>
      <c r="Q750" s="11"/>
    </row>
    <row r="751" spans="16:17" ht="12.75" customHeight="1" x14ac:dyDescent="0.2">
      <c r="P751" s="11" t="s">
        <v>370</v>
      </c>
      <c r="Q751" s="11"/>
    </row>
    <row r="752" spans="16:17" ht="12.75" customHeight="1" x14ac:dyDescent="0.2">
      <c r="P752" s="11" t="s">
        <v>297</v>
      </c>
      <c r="Q752" s="11"/>
    </row>
    <row r="753" spans="16:17" ht="12.75" customHeight="1" x14ac:dyDescent="0.2">
      <c r="P753" s="11" t="s">
        <v>116</v>
      </c>
      <c r="Q753" s="11"/>
    </row>
    <row r="754" spans="16:17" ht="12.75" customHeight="1" x14ac:dyDescent="0.2">
      <c r="P754" s="11" t="s">
        <v>27</v>
      </c>
      <c r="Q754" s="11"/>
    </row>
    <row r="755" spans="16:17" ht="12.75" customHeight="1" x14ac:dyDescent="0.2">
      <c r="P755" s="11" t="s">
        <v>95</v>
      </c>
      <c r="Q755" s="11"/>
    </row>
    <row r="756" spans="16:17" ht="12.75" customHeight="1" x14ac:dyDescent="0.2">
      <c r="P756" s="11" t="s">
        <v>302</v>
      </c>
      <c r="Q756" s="11"/>
    </row>
    <row r="757" spans="16:17" ht="12.75" customHeight="1" x14ac:dyDescent="0.2">
      <c r="P757" s="11" t="s">
        <v>380</v>
      </c>
      <c r="Q757" s="11"/>
    </row>
    <row r="758" spans="16:17" ht="12.75" customHeight="1" x14ac:dyDescent="0.2">
      <c r="P758" s="11"/>
      <c r="Q758" s="11"/>
    </row>
    <row r="759" spans="16:17" ht="12.75" customHeight="1" x14ac:dyDescent="0.2">
      <c r="P759" s="11"/>
      <c r="Q759" s="11"/>
    </row>
    <row r="760" spans="16:17" ht="12.75" customHeight="1" x14ac:dyDescent="0.2">
      <c r="P760" s="11"/>
      <c r="Q760" s="11"/>
    </row>
    <row r="761" spans="16:17" ht="12.75" customHeight="1" x14ac:dyDescent="0.2">
      <c r="P761" s="11"/>
      <c r="Q761" s="11"/>
    </row>
    <row r="762" spans="16:17" ht="12.75" customHeight="1" x14ac:dyDescent="0.2">
      <c r="P762" s="11"/>
      <c r="Q762" s="11"/>
    </row>
    <row r="763" spans="16:17" ht="12.75" customHeight="1" x14ac:dyDescent="0.2">
      <c r="P763" s="11"/>
      <c r="Q763" s="11"/>
    </row>
    <row r="764" spans="16:17" ht="12.75" customHeight="1" x14ac:dyDescent="0.2">
      <c r="P764" s="11" t="s">
        <v>180</v>
      </c>
      <c r="Q764" s="11"/>
    </row>
    <row r="765" spans="16:17" ht="12.75" customHeight="1" x14ac:dyDescent="0.2">
      <c r="P765" s="11" t="s">
        <v>381</v>
      </c>
      <c r="Q765" s="11"/>
    </row>
    <row r="766" spans="16:17" ht="12.75" customHeight="1" x14ac:dyDescent="0.2">
      <c r="P766" s="11"/>
      <c r="Q766" s="11"/>
    </row>
    <row r="767" spans="16:17" ht="12.75" customHeight="1" x14ac:dyDescent="0.2">
      <c r="P767" s="11"/>
      <c r="Q767" s="11"/>
    </row>
    <row r="768" spans="16:17" ht="12.75" customHeight="1" x14ac:dyDescent="0.2">
      <c r="P768" s="11"/>
      <c r="Q768" s="11"/>
    </row>
    <row r="769" spans="16:17" ht="12.75" customHeight="1" x14ac:dyDescent="0.2">
      <c r="P769" s="11" t="s">
        <v>382</v>
      </c>
      <c r="Q769" s="11"/>
    </row>
    <row r="770" spans="16:17" ht="12.75" customHeight="1" x14ac:dyDescent="0.2">
      <c r="P770" s="11" t="s">
        <v>383</v>
      </c>
      <c r="Q770" s="11"/>
    </row>
    <row r="771" spans="16:17" ht="12.75" customHeight="1" x14ac:dyDescent="0.2">
      <c r="P771" s="11" t="s">
        <v>384</v>
      </c>
      <c r="Q771" s="11"/>
    </row>
    <row r="772" spans="16:17" ht="12.75" customHeight="1" x14ac:dyDescent="0.2">
      <c r="P772" s="11"/>
      <c r="Q772" s="11"/>
    </row>
    <row r="773" spans="16:17" ht="12.75" customHeight="1" x14ac:dyDescent="0.2">
      <c r="P773" s="11"/>
      <c r="Q773" s="11"/>
    </row>
    <row r="774" spans="16:17" ht="12.75" customHeight="1" x14ac:dyDescent="0.2">
      <c r="P774" s="11" t="s">
        <v>253</v>
      </c>
      <c r="Q774" s="11"/>
    </row>
    <row r="775" spans="16:17" ht="12.75" customHeight="1" x14ac:dyDescent="0.2">
      <c r="P775" s="11" t="s">
        <v>251</v>
      </c>
      <c r="Q775" s="11"/>
    </row>
    <row r="776" spans="16:17" ht="12.75" customHeight="1" x14ac:dyDescent="0.2">
      <c r="P776" s="11"/>
      <c r="Q776" s="11"/>
    </row>
    <row r="777" spans="16:17" ht="12.75" customHeight="1" x14ac:dyDescent="0.2">
      <c r="P777" s="11" t="s">
        <v>490</v>
      </c>
      <c r="Q777" s="11"/>
    </row>
    <row r="778" spans="16:17" ht="12.75" customHeight="1" x14ac:dyDescent="0.2">
      <c r="P778" s="11"/>
      <c r="Q778" s="11"/>
    </row>
    <row r="779" spans="16:17" ht="12.75" customHeight="1" x14ac:dyDescent="0.2">
      <c r="P779" s="11"/>
      <c r="Q779" s="11"/>
    </row>
    <row r="780" spans="16:17" ht="12.75" customHeight="1" x14ac:dyDescent="0.2">
      <c r="P780" s="11" t="s">
        <v>288</v>
      </c>
      <c r="Q780" s="11"/>
    </row>
    <row r="781" spans="16:17" ht="12.75" customHeight="1" x14ac:dyDescent="0.2">
      <c r="P781" s="11"/>
      <c r="Q781" s="11"/>
    </row>
    <row r="782" spans="16:17" ht="12.75" customHeight="1" x14ac:dyDescent="0.2">
      <c r="P782" s="11" t="s">
        <v>385</v>
      </c>
      <c r="Q782" s="11"/>
    </row>
    <row r="783" spans="16:17" ht="12.75" customHeight="1" x14ac:dyDescent="0.2">
      <c r="P783" s="11"/>
      <c r="Q783" s="11"/>
    </row>
    <row r="784" spans="16:17" ht="12.75" customHeight="1" x14ac:dyDescent="0.2">
      <c r="P784" s="11" t="s">
        <v>83</v>
      </c>
      <c r="Q784" s="11"/>
    </row>
    <row r="785" spans="16:17" ht="12.75" customHeight="1" x14ac:dyDescent="0.2">
      <c r="P785" s="11"/>
      <c r="Q785" s="11"/>
    </row>
    <row r="786" spans="16:17" ht="12.75" customHeight="1" x14ac:dyDescent="0.2">
      <c r="P786" s="11" t="s">
        <v>507</v>
      </c>
      <c r="Q786" s="11"/>
    </row>
    <row r="787" spans="16:17" ht="12.75" customHeight="1" x14ac:dyDescent="0.2">
      <c r="P787" s="11"/>
      <c r="Q787" s="11"/>
    </row>
    <row r="788" spans="16:17" ht="12.75" customHeight="1" x14ac:dyDescent="0.2">
      <c r="P788" s="11"/>
      <c r="Q788" s="11"/>
    </row>
    <row r="789" spans="16:17" ht="12.75" customHeight="1" x14ac:dyDescent="0.2">
      <c r="P789" s="11" t="s">
        <v>386</v>
      </c>
      <c r="Q789" s="11"/>
    </row>
    <row r="790" spans="16:17" ht="12.75" customHeight="1" x14ac:dyDescent="0.2">
      <c r="P790" s="11" t="s">
        <v>278</v>
      </c>
      <c r="Q790" s="11"/>
    </row>
    <row r="791" spans="16:17" ht="12.75" customHeight="1" x14ac:dyDescent="0.2">
      <c r="P791" s="11" t="s">
        <v>204</v>
      </c>
      <c r="Q791" s="11"/>
    </row>
    <row r="792" spans="16:17" ht="12.75" customHeight="1" x14ac:dyDescent="0.2">
      <c r="P792" s="11" t="s">
        <v>387</v>
      </c>
      <c r="Q792" s="11"/>
    </row>
    <row r="793" spans="16:17" ht="12.75" customHeight="1" x14ac:dyDescent="0.2">
      <c r="P793" s="11"/>
      <c r="Q793" s="11"/>
    </row>
    <row r="794" spans="16:17" ht="12.75" customHeight="1" x14ac:dyDescent="0.2">
      <c r="P794" s="11" t="s">
        <v>255</v>
      </c>
      <c r="Q794" s="11"/>
    </row>
    <row r="795" spans="16:17" ht="12.75" customHeight="1" x14ac:dyDescent="0.2">
      <c r="P795" s="11" t="s">
        <v>89</v>
      </c>
      <c r="Q795" s="11"/>
    </row>
    <row r="796" spans="16:17" ht="12.75" customHeight="1" x14ac:dyDescent="0.2">
      <c r="P796" s="11" t="s">
        <v>27</v>
      </c>
      <c r="Q796" s="11"/>
    </row>
    <row r="797" spans="16:17" ht="12.75" customHeight="1" x14ac:dyDescent="0.2">
      <c r="P797" s="11" t="s">
        <v>117</v>
      </c>
      <c r="Q797" s="11"/>
    </row>
    <row r="798" spans="16:17" ht="12.75" customHeight="1" x14ac:dyDescent="0.2">
      <c r="P798" s="11" t="s">
        <v>117</v>
      </c>
      <c r="Q798" s="11"/>
    </row>
    <row r="799" spans="16:17" ht="12.75" customHeight="1" x14ac:dyDescent="0.2">
      <c r="P799" s="11" t="s">
        <v>257</v>
      </c>
      <c r="Q799" s="11"/>
    </row>
    <row r="800" spans="16:17" ht="12.75" customHeight="1" x14ac:dyDescent="0.2">
      <c r="P800" s="11"/>
      <c r="Q800" s="11"/>
    </row>
    <row r="801" spans="16:17" ht="12.75" customHeight="1" x14ac:dyDescent="0.2">
      <c r="P801" s="11"/>
      <c r="Q801" s="11"/>
    </row>
    <row r="802" spans="16:17" ht="12.75" customHeight="1" x14ac:dyDescent="0.2">
      <c r="P802" s="11" t="s">
        <v>388</v>
      </c>
      <c r="Q802" s="11"/>
    </row>
    <row r="803" spans="16:17" ht="12.75" customHeight="1" x14ac:dyDescent="0.2">
      <c r="P803" s="11" t="s">
        <v>55</v>
      </c>
      <c r="Q803" s="11"/>
    </row>
    <row r="804" spans="16:17" ht="12.75" customHeight="1" x14ac:dyDescent="0.2">
      <c r="P804" s="11" t="s">
        <v>201</v>
      </c>
      <c r="Q804" s="11"/>
    </row>
    <row r="805" spans="16:17" ht="12.75" customHeight="1" x14ac:dyDescent="0.2">
      <c r="P805" s="11"/>
      <c r="Q805" s="11"/>
    </row>
    <row r="806" spans="16:17" ht="12.75" customHeight="1" x14ac:dyDescent="0.2">
      <c r="P806" s="11"/>
      <c r="Q806" s="11"/>
    </row>
    <row r="807" spans="16:17" ht="12.75" customHeight="1" x14ac:dyDescent="0.2">
      <c r="P807" s="11"/>
      <c r="Q807" s="11"/>
    </row>
    <row r="808" spans="16:17" ht="12.75" customHeight="1" x14ac:dyDescent="0.2">
      <c r="P808" s="11"/>
      <c r="Q808" s="11"/>
    </row>
    <row r="809" spans="16:17" ht="12.75" customHeight="1" x14ac:dyDescent="0.2">
      <c r="P809" s="11" t="s">
        <v>68</v>
      </c>
      <c r="Q809" s="11"/>
    </row>
    <row r="810" spans="16:17" ht="12.75" customHeight="1" x14ac:dyDescent="0.2">
      <c r="P810" s="11" t="s">
        <v>389</v>
      </c>
      <c r="Q810" s="11"/>
    </row>
    <row r="811" spans="16:17" ht="12.75" customHeight="1" x14ac:dyDescent="0.2">
      <c r="P811" s="11"/>
      <c r="Q811" s="11"/>
    </row>
    <row r="812" spans="16:17" ht="12.75" customHeight="1" x14ac:dyDescent="0.2">
      <c r="P812" s="11" t="s">
        <v>278</v>
      </c>
      <c r="Q812" s="11"/>
    </row>
    <row r="813" spans="16:17" ht="12.75" customHeight="1" x14ac:dyDescent="0.2">
      <c r="P813" s="11" t="s">
        <v>390</v>
      </c>
      <c r="Q813" s="11"/>
    </row>
    <row r="814" spans="16:17" ht="12.75" customHeight="1" x14ac:dyDescent="0.2">
      <c r="P814" s="11" t="s">
        <v>391</v>
      </c>
      <c r="Q814" s="11"/>
    </row>
    <row r="815" spans="16:17" ht="12.75" customHeight="1" x14ac:dyDescent="0.2">
      <c r="P815" s="11" t="s">
        <v>392</v>
      </c>
      <c r="Q815" s="11"/>
    </row>
    <row r="816" spans="16:17" ht="12.75" customHeight="1" x14ac:dyDescent="0.2">
      <c r="P816" s="11" t="s">
        <v>508</v>
      </c>
      <c r="Q816" s="11"/>
    </row>
    <row r="817" spans="16:17" ht="12.75" customHeight="1" x14ac:dyDescent="0.2">
      <c r="P817" s="11" t="s">
        <v>92</v>
      </c>
      <c r="Q817" s="11"/>
    </row>
    <row r="818" spans="16:17" ht="12.75" customHeight="1" x14ac:dyDescent="0.2">
      <c r="P818" s="11"/>
      <c r="Q818" s="11"/>
    </row>
    <row r="819" spans="16:17" ht="12.75" customHeight="1" x14ac:dyDescent="0.2">
      <c r="P819" s="11" t="s">
        <v>92</v>
      </c>
      <c r="Q819" s="11"/>
    </row>
    <row r="820" spans="16:17" ht="12.75" customHeight="1" x14ac:dyDescent="0.2">
      <c r="P820" s="11" t="s">
        <v>68</v>
      </c>
      <c r="Q820" s="11"/>
    </row>
    <row r="821" spans="16:17" ht="12.75" customHeight="1" x14ac:dyDescent="0.2">
      <c r="P821" s="11" t="s">
        <v>343</v>
      </c>
      <c r="Q821" s="11"/>
    </row>
    <row r="822" spans="16:17" ht="12.75" customHeight="1" x14ac:dyDescent="0.2">
      <c r="P822" s="11" t="s">
        <v>95</v>
      </c>
      <c r="Q822" s="11"/>
    </row>
    <row r="823" spans="16:17" ht="12.75" customHeight="1" x14ac:dyDescent="0.2">
      <c r="P823" s="11"/>
      <c r="Q823" s="11"/>
    </row>
    <row r="824" spans="16:17" ht="12.75" customHeight="1" x14ac:dyDescent="0.2">
      <c r="P824" s="11" t="s">
        <v>89</v>
      </c>
      <c r="Q824" s="11"/>
    </row>
    <row r="825" spans="16:17" ht="12.75" customHeight="1" x14ac:dyDescent="0.2">
      <c r="P825" s="11"/>
      <c r="Q825" s="11"/>
    </row>
    <row r="826" spans="16:17" ht="12.75" customHeight="1" x14ac:dyDescent="0.2">
      <c r="P826" s="11"/>
      <c r="Q826" s="11"/>
    </row>
    <row r="827" spans="16:17" ht="12.75" customHeight="1" x14ac:dyDescent="0.2">
      <c r="P827" s="11"/>
      <c r="Q827" s="11"/>
    </row>
    <row r="828" spans="16:17" ht="12.75" customHeight="1" x14ac:dyDescent="0.2">
      <c r="P828" s="11" t="s">
        <v>95</v>
      </c>
      <c r="Q828" s="11"/>
    </row>
    <row r="829" spans="16:17" ht="12.75" customHeight="1" x14ac:dyDescent="0.2">
      <c r="P829" s="11" t="s">
        <v>393</v>
      </c>
      <c r="Q829" s="11"/>
    </row>
    <row r="830" spans="16:17" ht="12.75" customHeight="1" x14ac:dyDescent="0.2">
      <c r="P830" s="11"/>
      <c r="Q830" s="11"/>
    </row>
    <row r="831" spans="16:17" ht="12.75" customHeight="1" x14ac:dyDescent="0.2">
      <c r="P831" s="11" t="s">
        <v>116</v>
      </c>
      <c r="Q831" s="11"/>
    </row>
    <row r="832" spans="16:17" ht="12.75" customHeight="1" x14ac:dyDescent="0.2">
      <c r="P832" s="11"/>
      <c r="Q832" s="11"/>
    </row>
    <row r="833" spans="16:17" ht="12.75" customHeight="1" x14ac:dyDescent="0.2">
      <c r="P833" s="11" t="s">
        <v>293</v>
      </c>
      <c r="Q833" s="11"/>
    </row>
    <row r="834" spans="16:17" ht="12.75" customHeight="1" x14ac:dyDescent="0.2">
      <c r="P834" s="11"/>
      <c r="Q834" s="11"/>
    </row>
    <row r="835" spans="16:17" ht="12.75" customHeight="1" x14ac:dyDescent="0.2">
      <c r="P835" s="11" t="s">
        <v>268</v>
      </c>
      <c r="Q835" s="11"/>
    </row>
    <row r="836" spans="16:17" ht="12.75" customHeight="1" x14ac:dyDescent="0.2">
      <c r="P836" s="11" t="s">
        <v>245</v>
      </c>
      <c r="Q836" s="11"/>
    </row>
    <row r="837" spans="16:17" ht="12.75" customHeight="1" x14ac:dyDescent="0.2">
      <c r="P837" s="11" t="s">
        <v>180</v>
      </c>
      <c r="Q837" s="11"/>
    </row>
    <row r="838" spans="16:17" ht="12.75" customHeight="1" x14ac:dyDescent="0.2">
      <c r="P838" s="11" t="s">
        <v>490</v>
      </c>
      <c r="Q838" s="11"/>
    </row>
    <row r="839" spans="16:17" ht="12.75" customHeight="1" x14ac:dyDescent="0.2">
      <c r="P839" s="11" t="s">
        <v>394</v>
      </c>
      <c r="Q839" s="11"/>
    </row>
    <row r="840" spans="16:17" ht="12.75" customHeight="1" x14ac:dyDescent="0.2">
      <c r="P840" s="11"/>
      <c r="Q840" s="11"/>
    </row>
    <row r="841" spans="16:17" ht="12.75" customHeight="1" x14ac:dyDescent="0.2">
      <c r="P841" s="11"/>
      <c r="Q841" s="11"/>
    </row>
    <row r="842" spans="16:17" ht="12.75" customHeight="1" x14ac:dyDescent="0.2">
      <c r="P842" s="11" t="s">
        <v>257</v>
      </c>
      <c r="Q842" s="11"/>
    </row>
    <row r="843" spans="16:17" ht="12.75" customHeight="1" x14ac:dyDescent="0.2">
      <c r="P843" s="11" t="s">
        <v>167</v>
      </c>
      <c r="Q843" s="11"/>
    </row>
    <row r="844" spans="16:17" ht="12.75" customHeight="1" x14ac:dyDescent="0.2">
      <c r="P844" s="11"/>
      <c r="Q844" s="11"/>
    </row>
    <row r="845" spans="16:17" ht="12.75" customHeight="1" x14ac:dyDescent="0.2">
      <c r="P845" s="11"/>
      <c r="Q845" s="11"/>
    </row>
    <row r="846" spans="16:17" ht="12.75" customHeight="1" x14ac:dyDescent="0.2">
      <c r="P846" s="11"/>
      <c r="Q846" s="11"/>
    </row>
    <row r="847" spans="16:17" ht="12.75" customHeight="1" x14ac:dyDescent="0.2">
      <c r="P847" s="11"/>
      <c r="Q847" s="11"/>
    </row>
    <row r="848" spans="16:17" ht="12.75" customHeight="1" x14ac:dyDescent="0.2">
      <c r="P848" s="11" t="s">
        <v>285</v>
      </c>
      <c r="Q848" s="11"/>
    </row>
    <row r="849" spans="16:17" ht="12.75" customHeight="1" x14ac:dyDescent="0.2">
      <c r="P849" s="11"/>
      <c r="Q849" s="11"/>
    </row>
    <row r="850" spans="16:17" ht="12.75" customHeight="1" x14ac:dyDescent="0.2">
      <c r="P850" s="11"/>
      <c r="Q850" s="11"/>
    </row>
    <row r="851" spans="16:17" ht="12.75" customHeight="1" x14ac:dyDescent="0.2">
      <c r="P851" s="11" t="s">
        <v>395</v>
      </c>
      <c r="Q851" s="11"/>
    </row>
    <row r="852" spans="16:17" ht="12.75" customHeight="1" x14ac:dyDescent="0.2">
      <c r="P852" s="11" t="s">
        <v>95</v>
      </c>
      <c r="Q852" s="11"/>
    </row>
    <row r="853" spans="16:17" ht="12.75" customHeight="1" x14ac:dyDescent="0.2">
      <c r="P853" s="11" t="s">
        <v>297</v>
      </c>
      <c r="Q853" s="11"/>
    </row>
    <row r="854" spans="16:17" ht="12.75" customHeight="1" x14ac:dyDescent="0.2">
      <c r="P854" s="11"/>
      <c r="Q854" s="11"/>
    </row>
    <row r="855" spans="16:17" ht="12.75" customHeight="1" x14ac:dyDescent="0.2">
      <c r="P855" s="11" t="s">
        <v>92</v>
      </c>
      <c r="Q855" s="11"/>
    </row>
    <row r="856" spans="16:17" ht="12.75" customHeight="1" x14ac:dyDescent="0.2">
      <c r="P856" s="11" t="s">
        <v>41</v>
      </c>
      <c r="Q856" s="11"/>
    </row>
    <row r="857" spans="16:17" ht="12.75" customHeight="1" x14ac:dyDescent="0.2">
      <c r="P857" s="11"/>
      <c r="Q857" s="11"/>
    </row>
    <row r="858" spans="16:17" ht="12.75" customHeight="1" x14ac:dyDescent="0.2">
      <c r="P858" s="11"/>
      <c r="Q858" s="11"/>
    </row>
    <row r="859" spans="16:17" ht="12.75" customHeight="1" x14ac:dyDescent="0.2">
      <c r="P859" s="11"/>
      <c r="Q859" s="11"/>
    </row>
    <row r="860" spans="16:17" ht="12.75" customHeight="1" x14ac:dyDescent="0.2">
      <c r="P860" s="11"/>
      <c r="Q860" s="11"/>
    </row>
    <row r="861" spans="16:17" ht="12.75" customHeight="1" x14ac:dyDescent="0.2">
      <c r="P861" s="11"/>
      <c r="Q861" s="11"/>
    </row>
    <row r="862" spans="16:17" ht="12.75" customHeight="1" x14ac:dyDescent="0.2">
      <c r="P862" s="11" t="s">
        <v>507</v>
      </c>
      <c r="Q862" s="11"/>
    </row>
    <row r="863" spans="16:17" ht="12.75" customHeight="1" x14ac:dyDescent="0.2">
      <c r="P863" s="11"/>
      <c r="Q863" s="11"/>
    </row>
    <row r="864" spans="16:17" ht="12.75" customHeight="1" x14ac:dyDescent="0.2">
      <c r="P864" s="11"/>
      <c r="Q864" s="11"/>
    </row>
    <row r="865" spans="16:17" ht="12.75" customHeight="1" x14ac:dyDescent="0.2">
      <c r="P865" s="11" t="s">
        <v>235</v>
      </c>
      <c r="Q865" s="11"/>
    </row>
    <row r="866" spans="16:17" ht="12.75" customHeight="1" x14ac:dyDescent="0.2">
      <c r="P866" s="11"/>
      <c r="Q866" s="11"/>
    </row>
    <row r="867" spans="16:17" ht="12.75" customHeight="1" x14ac:dyDescent="0.2">
      <c r="P867" s="11"/>
      <c r="Q867" s="11"/>
    </row>
    <row r="868" spans="16:17" ht="12.75" customHeight="1" x14ac:dyDescent="0.2">
      <c r="P868" s="11"/>
      <c r="Q868" s="11"/>
    </row>
    <row r="869" spans="16:17" ht="12.75" customHeight="1" x14ac:dyDescent="0.2">
      <c r="P869" s="11"/>
      <c r="Q869" s="11"/>
    </row>
    <row r="870" spans="16:17" ht="12.75" customHeight="1" x14ac:dyDescent="0.2">
      <c r="P870" s="11"/>
      <c r="Q870" s="11"/>
    </row>
    <row r="871" spans="16:17" ht="12.75" customHeight="1" x14ac:dyDescent="0.2">
      <c r="P871" s="11"/>
      <c r="Q871" s="11"/>
    </row>
    <row r="872" spans="16:17" ht="12.75" customHeight="1" x14ac:dyDescent="0.2">
      <c r="P872" s="11" t="s">
        <v>396</v>
      </c>
      <c r="Q872" s="11"/>
    </row>
    <row r="873" spans="16:17" ht="12.75" customHeight="1" x14ac:dyDescent="0.2">
      <c r="P873" s="11" t="s">
        <v>250</v>
      </c>
      <c r="Q873" s="11"/>
    </row>
    <row r="874" spans="16:17" ht="12.75" customHeight="1" x14ac:dyDescent="0.2">
      <c r="P874" s="11"/>
      <c r="Q874" s="11"/>
    </row>
    <row r="875" spans="16:17" ht="12.75" customHeight="1" x14ac:dyDescent="0.2">
      <c r="P875" s="11" t="s">
        <v>397</v>
      </c>
      <c r="Q875" s="11"/>
    </row>
    <row r="876" spans="16:17" ht="12.75" customHeight="1" x14ac:dyDescent="0.2">
      <c r="P876" s="11"/>
      <c r="Q876" s="11"/>
    </row>
    <row r="877" spans="16:17" ht="12.75" customHeight="1" x14ac:dyDescent="0.2">
      <c r="P877" s="11" t="s">
        <v>398</v>
      </c>
      <c r="Q877" s="11"/>
    </row>
    <row r="878" spans="16:17" ht="12.75" customHeight="1" x14ac:dyDescent="0.2">
      <c r="P878" s="11" t="s">
        <v>399</v>
      </c>
      <c r="Q878" s="11"/>
    </row>
    <row r="879" spans="16:17" ht="12.75" customHeight="1" x14ac:dyDescent="0.2">
      <c r="P879" s="11" t="s">
        <v>92</v>
      </c>
      <c r="Q879" s="11"/>
    </row>
    <row r="880" spans="16:17" ht="12.75" customHeight="1" x14ac:dyDescent="0.2">
      <c r="P880" s="11" t="s">
        <v>400</v>
      </c>
      <c r="Q880" s="11"/>
    </row>
    <row r="881" spans="16:17" ht="12.75" customHeight="1" x14ac:dyDescent="0.2">
      <c r="P881" s="11"/>
      <c r="Q881" s="11"/>
    </row>
    <row r="882" spans="16:17" ht="12.75" customHeight="1" x14ac:dyDescent="0.2">
      <c r="P882" s="11" t="s">
        <v>285</v>
      </c>
      <c r="Q882" s="11"/>
    </row>
    <row r="883" spans="16:17" ht="12.75" customHeight="1" x14ac:dyDescent="0.2">
      <c r="P883" s="11" t="s">
        <v>401</v>
      </c>
      <c r="Q883" s="11"/>
    </row>
    <row r="884" spans="16:17" ht="12.75" customHeight="1" x14ac:dyDescent="0.2">
      <c r="P884" s="11" t="s">
        <v>507</v>
      </c>
      <c r="Q884" s="11"/>
    </row>
    <row r="885" spans="16:17" ht="12.75" customHeight="1" x14ac:dyDescent="0.2">
      <c r="P885" s="11" t="s">
        <v>343</v>
      </c>
      <c r="Q885" s="11"/>
    </row>
    <row r="886" spans="16:17" ht="12.75" customHeight="1" x14ac:dyDescent="0.2">
      <c r="P886" s="11" t="s">
        <v>94</v>
      </c>
      <c r="Q886" s="11"/>
    </row>
    <row r="887" spans="16:17" ht="12.75" customHeight="1" x14ac:dyDescent="0.2">
      <c r="P887" s="11" t="s">
        <v>402</v>
      </c>
      <c r="Q887" s="11"/>
    </row>
    <row r="888" spans="16:17" ht="12.75" customHeight="1" x14ac:dyDescent="0.2">
      <c r="P888" s="11" t="s">
        <v>55</v>
      </c>
      <c r="Q888" s="11"/>
    </row>
    <row r="889" spans="16:17" ht="12.75" customHeight="1" x14ac:dyDescent="0.2">
      <c r="P889" s="11" t="s">
        <v>276</v>
      </c>
      <c r="Q889" s="11"/>
    </row>
    <row r="890" spans="16:17" ht="12.75" customHeight="1" x14ac:dyDescent="0.2">
      <c r="P890" s="11"/>
      <c r="Q890" s="11"/>
    </row>
    <row r="891" spans="16:17" ht="12.75" customHeight="1" x14ac:dyDescent="0.2">
      <c r="P891" s="11"/>
      <c r="Q891" s="11"/>
    </row>
    <row r="892" spans="16:17" ht="12.75" customHeight="1" x14ac:dyDescent="0.2">
      <c r="P892" s="11"/>
      <c r="Q892" s="11"/>
    </row>
    <row r="893" spans="16:17" ht="12.75" customHeight="1" x14ac:dyDescent="0.2">
      <c r="P893" s="11" t="s">
        <v>499</v>
      </c>
      <c r="Q893" s="11"/>
    </row>
    <row r="894" spans="16:17" ht="12.75" customHeight="1" x14ac:dyDescent="0.2">
      <c r="P894" s="11" t="s">
        <v>114</v>
      </c>
      <c r="Q894" s="11"/>
    </row>
    <row r="895" spans="16:17" ht="12.75" customHeight="1" x14ac:dyDescent="0.2">
      <c r="P895" s="11" t="s">
        <v>55</v>
      </c>
      <c r="Q895" s="11"/>
    </row>
    <row r="896" spans="16:17" ht="12.75" customHeight="1" x14ac:dyDescent="0.2">
      <c r="P896" s="11" t="s">
        <v>180</v>
      </c>
      <c r="Q896" s="11"/>
    </row>
    <row r="897" spans="16:17" ht="12.75" customHeight="1" x14ac:dyDescent="0.2">
      <c r="P897" s="11"/>
      <c r="Q897" s="11"/>
    </row>
    <row r="898" spans="16:17" ht="12.75" customHeight="1" x14ac:dyDescent="0.2">
      <c r="P898" s="11" t="s">
        <v>403</v>
      </c>
      <c r="Q898" s="11"/>
    </row>
    <row r="899" spans="16:17" ht="12.75" customHeight="1" x14ac:dyDescent="0.2">
      <c r="P899" s="11" t="s">
        <v>404</v>
      </c>
      <c r="Q899" s="11"/>
    </row>
    <row r="900" spans="16:17" ht="12.75" customHeight="1" x14ac:dyDescent="0.2">
      <c r="P900" s="11" t="s">
        <v>92</v>
      </c>
      <c r="Q900" s="11"/>
    </row>
    <row r="901" spans="16:17" ht="12.75" customHeight="1" x14ac:dyDescent="0.2">
      <c r="P901" s="11"/>
      <c r="Q901" s="11"/>
    </row>
    <row r="902" spans="16:17" ht="12.75" customHeight="1" x14ac:dyDescent="0.2">
      <c r="P902" s="11"/>
      <c r="Q902" s="11"/>
    </row>
    <row r="903" spans="16:17" ht="12.75" customHeight="1" x14ac:dyDescent="0.2">
      <c r="P903" s="11"/>
      <c r="Q903" s="11"/>
    </row>
    <row r="904" spans="16:17" ht="12.75" customHeight="1" x14ac:dyDescent="0.2">
      <c r="P904" s="11"/>
      <c r="Q904" s="11"/>
    </row>
    <row r="905" spans="16:17" ht="12.75" customHeight="1" x14ac:dyDescent="0.2">
      <c r="P905" s="11" t="s">
        <v>405</v>
      </c>
      <c r="Q905" s="11"/>
    </row>
    <row r="906" spans="16:17" ht="12.75" customHeight="1" x14ac:dyDescent="0.2">
      <c r="P906" s="11"/>
      <c r="Q906" s="11"/>
    </row>
    <row r="907" spans="16:17" ht="12.75" customHeight="1" x14ac:dyDescent="0.2">
      <c r="P907" s="11" t="s">
        <v>158</v>
      </c>
      <c r="Q907" s="11"/>
    </row>
    <row r="908" spans="16:17" ht="12.75" customHeight="1" x14ac:dyDescent="0.2">
      <c r="P908" s="11" t="s">
        <v>288</v>
      </c>
      <c r="Q908" s="11"/>
    </row>
    <row r="909" spans="16:17" ht="12.75" customHeight="1" x14ac:dyDescent="0.2">
      <c r="P909" s="11"/>
      <c r="Q909" s="11"/>
    </row>
    <row r="910" spans="16:17" ht="12.75" customHeight="1" x14ac:dyDescent="0.2">
      <c r="P910" s="11"/>
      <c r="Q910" s="11"/>
    </row>
    <row r="911" spans="16:17" ht="12.75" customHeight="1" x14ac:dyDescent="0.2">
      <c r="P911" s="11" t="s">
        <v>89</v>
      </c>
      <c r="Q911" s="11"/>
    </row>
    <row r="912" spans="16:17" ht="12.75" customHeight="1" x14ac:dyDescent="0.2">
      <c r="P912" s="11" t="s">
        <v>406</v>
      </c>
      <c r="Q912" s="11"/>
    </row>
    <row r="913" spans="16:17" ht="12.75" customHeight="1" x14ac:dyDescent="0.2">
      <c r="P913" s="11" t="s">
        <v>83</v>
      </c>
      <c r="Q913" s="11"/>
    </row>
    <row r="914" spans="16:17" ht="12.75" customHeight="1" x14ac:dyDescent="0.2">
      <c r="P914" s="11"/>
      <c r="Q914" s="11"/>
    </row>
    <row r="915" spans="16:17" ht="12.75" customHeight="1" x14ac:dyDescent="0.2">
      <c r="P915" s="11"/>
      <c r="Q915" s="11"/>
    </row>
    <row r="916" spans="16:17" ht="12.75" customHeight="1" x14ac:dyDescent="0.2">
      <c r="P916" s="11" t="s">
        <v>27</v>
      </c>
      <c r="Q916" s="11"/>
    </row>
    <row r="917" spans="16:17" ht="12.75" customHeight="1" x14ac:dyDescent="0.2">
      <c r="P917" s="11"/>
      <c r="Q917" s="11"/>
    </row>
    <row r="918" spans="16:17" ht="12.75" customHeight="1" x14ac:dyDescent="0.2">
      <c r="P918" s="11"/>
      <c r="Q918" s="11"/>
    </row>
    <row r="919" spans="16:17" ht="12.75" customHeight="1" x14ac:dyDescent="0.2">
      <c r="P919" s="11" t="s">
        <v>407</v>
      </c>
      <c r="Q919" s="11"/>
    </row>
    <row r="920" spans="16:17" ht="12.75" customHeight="1" x14ac:dyDescent="0.2">
      <c r="P920" s="11" t="s">
        <v>250</v>
      </c>
      <c r="Q920" s="11"/>
    </row>
    <row r="921" spans="16:17" ht="12.75" customHeight="1" x14ac:dyDescent="0.2">
      <c r="P921" s="11"/>
      <c r="Q921" s="11"/>
    </row>
    <row r="922" spans="16:17" ht="12.75" customHeight="1" x14ac:dyDescent="0.2">
      <c r="P922" s="11"/>
      <c r="Q922" s="11"/>
    </row>
    <row r="923" spans="16:17" ht="12.75" customHeight="1" x14ac:dyDescent="0.2">
      <c r="P923" s="11" t="s">
        <v>408</v>
      </c>
      <c r="Q923" s="11"/>
    </row>
    <row r="924" spans="16:17" ht="12.75" customHeight="1" x14ac:dyDescent="0.2">
      <c r="P924" s="11"/>
      <c r="Q924" s="11"/>
    </row>
    <row r="925" spans="16:17" ht="12.75" customHeight="1" x14ac:dyDescent="0.2">
      <c r="P925" s="11"/>
      <c r="Q925" s="11"/>
    </row>
    <row r="926" spans="16:17" ht="12.75" customHeight="1" x14ac:dyDescent="0.2">
      <c r="P926" s="11"/>
      <c r="Q926" s="11"/>
    </row>
    <row r="927" spans="16:17" ht="12.75" customHeight="1" x14ac:dyDescent="0.2">
      <c r="P927" s="11"/>
      <c r="Q927" s="11"/>
    </row>
    <row r="928" spans="16:17" ht="12.75" customHeight="1" x14ac:dyDescent="0.2">
      <c r="P928" s="11"/>
      <c r="Q928" s="11"/>
    </row>
    <row r="929" spans="16:17" ht="12.75" customHeight="1" x14ac:dyDescent="0.2">
      <c r="P929" s="11" t="s">
        <v>228</v>
      </c>
      <c r="Q929" s="11"/>
    </row>
    <row r="930" spans="16:17" ht="12.75" customHeight="1" x14ac:dyDescent="0.2">
      <c r="P930" s="11" t="s">
        <v>217</v>
      </c>
      <c r="Q930" s="11"/>
    </row>
    <row r="931" spans="16:17" ht="12.75" customHeight="1" x14ac:dyDescent="0.2">
      <c r="P931" s="11" t="s">
        <v>409</v>
      </c>
      <c r="Q931" s="11"/>
    </row>
    <row r="932" spans="16:17" ht="12.75" customHeight="1" x14ac:dyDescent="0.2">
      <c r="P932" s="11"/>
      <c r="Q932" s="11"/>
    </row>
    <row r="933" spans="16:17" ht="12.75" customHeight="1" x14ac:dyDescent="0.2">
      <c r="P933" s="11" t="s">
        <v>180</v>
      </c>
      <c r="Q933" s="11"/>
    </row>
    <row r="934" spans="16:17" ht="12.75" customHeight="1" x14ac:dyDescent="0.2">
      <c r="P934" s="11" t="s">
        <v>227</v>
      </c>
      <c r="Q934" s="11"/>
    </row>
    <row r="935" spans="16:17" ht="12.75" customHeight="1" x14ac:dyDescent="0.2">
      <c r="P935" s="11" t="s">
        <v>229</v>
      </c>
      <c r="Q935" s="11"/>
    </row>
    <row r="936" spans="16:17" ht="12.75" customHeight="1" x14ac:dyDescent="0.2">
      <c r="P936" s="11"/>
      <c r="Q936" s="11"/>
    </row>
    <row r="937" spans="16:17" ht="12.75" customHeight="1" x14ac:dyDescent="0.2">
      <c r="P937" s="11" t="s">
        <v>410</v>
      </c>
      <c r="Q937" s="11"/>
    </row>
    <row r="938" spans="16:17" ht="12.75" customHeight="1" x14ac:dyDescent="0.2">
      <c r="P938" s="11" t="s">
        <v>411</v>
      </c>
      <c r="Q938" s="11"/>
    </row>
    <row r="939" spans="16:17" ht="12.75" customHeight="1" x14ac:dyDescent="0.2">
      <c r="P939" s="11" t="s">
        <v>412</v>
      </c>
      <c r="Q939" s="11"/>
    </row>
    <row r="940" spans="16:17" ht="12.75" customHeight="1" x14ac:dyDescent="0.2">
      <c r="P940" s="11"/>
      <c r="Q940" s="11"/>
    </row>
    <row r="941" spans="16:17" ht="12.75" customHeight="1" x14ac:dyDescent="0.2">
      <c r="P941" s="11"/>
      <c r="Q941" s="11"/>
    </row>
    <row r="942" spans="16:17" ht="12.75" customHeight="1" x14ac:dyDescent="0.2">
      <c r="P942" s="11" t="s">
        <v>413</v>
      </c>
      <c r="Q942" s="11"/>
    </row>
    <row r="943" spans="16:17" ht="12.75" customHeight="1" x14ac:dyDescent="0.2">
      <c r="P943" s="11"/>
      <c r="Q943" s="11"/>
    </row>
    <row r="944" spans="16:17" ht="12.75" customHeight="1" x14ac:dyDescent="0.2">
      <c r="P944" s="11"/>
      <c r="Q944" s="11"/>
    </row>
    <row r="945" spans="16:17" ht="12.75" customHeight="1" x14ac:dyDescent="0.2">
      <c r="P945" s="11" t="s">
        <v>95</v>
      </c>
      <c r="Q945" s="11"/>
    </row>
    <row r="946" spans="16:17" ht="12.75" customHeight="1" x14ac:dyDescent="0.2">
      <c r="P946" s="11"/>
      <c r="Q946" s="11"/>
    </row>
    <row r="947" spans="16:17" ht="12.75" customHeight="1" x14ac:dyDescent="0.2">
      <c r="P947" s="11" t="s">
        <v>288</v>
      </c>
      <c r="Q947" s="11"/>
    </row>
    <row r="948" spans="16:17" ht="12.75" customHeight="1" x14ac:dyDescent="0.2">
      <c r="P948" s="11" t="s">
        <v>236</v>
      </c>
      <c r="Q948" s="11"/>
    </row>
    <row r="949" spans="16:17" ht="12.75" customHeight="1" x14ac:dyDescent="0.2">
      <c r="P949" s="11"/>
      <c r="Q949" s="11"/>
    </row>
    <row r="950" spans="16:17" ht="12.75" customHeight="1" x14ac:dyDescent="0.2">
      <c r="P950" s="11" t="s">
        <v>231</v>
      </c>
      <c r="Q950" s="11"/>
    </row>
    <row r="951" spans="16:17" ht="12.75" customHeight="1" x14ac:dyDescent="0.2">
      <c r="P951" s="11"/>
      <c r="Q951" s="11"/>
    </row>
    <row r="952" spans="16:17" ht="12.75" customHeight="1" x14ac:dyDescent="0.2">
      <c r="P952" s="11" t="s">
        <v>87</v>
      </c>
      <c r="Q952" s="11"/>
    </row>
    <row r="953" spans="16:17" ht="12.75" customHeight="1" x14ac:dyDescent="0.2">
      <c r="P953" s="11"/>
      <c r="Q953" s="11"/>
    </row>
    <row r="954" spans="16:17" ht="12.75" customHeight="1" x14ac:dyDescent="0.2">
      <c r="P954" s="11" t="s">
        <v>241</v>
      </c>
      <c r="Q954" s="11"/>
    </row>
    <row r="955" spans="16:17" ht="12.75" customHeight="1" x14ac:dyDescent="0.2">
      <c r="P955" s="11" t="s">
        <v>329</v>
      </c>
      <c r="Q955" s="11"/>
    </row>
    <row r="956" spans="16:17" ht="12.75" customHeight="1" x14ac:dyDescent="0.2">
      <c r="P956" s="11"/>
      <c r="Q956" s="11"/>
    </row>
    <row r="957" spans="16:17" ht="12.75" customHeight="1" x14ac:dyDescent="0.2">
      <c r="P957" s="11"/>
      <c r="Q957" s="11"/>
    </row>
    <row r="958" spans="16:17" ht="12.75" customHeight="1" x14ac:dyDescent="0.2">
      <c r="P958" s="11" t="s">
        <v>414</v>
      </c>
      <c r="Q958" s="11"/>
    </row>
    <row r="959" spans="16:17" ht="12.75" customHeight="1" x14ac:dyDescent="0.2">
      <c r="P959" s="11" t="s">
        <v>415</v>
      </c>
      <c r="Q959" s="11"/>
    </row>
    <row r="960" spans="16:17" ht="12.75" customHeight="1" x14ac:dyDescent="0.2">
      <c r="P960" s="11" t="s">
        <v>293</v>
      </c>
      <c r="Q960" s="11"/>
    </row>
    <row r="961" spans="16:17" ht="12.75" customHeight="1" x14ac:dyDescent="0.2">
      <c r="P961" s="11" t="s">
        <v>416</v>
      </c>
      <c r="Q961" s="11"/>
    </row>
    <row r="962" spans="16:17" ht="12.75" customHeight="1" x14ac:dyDescent="0.2">
      <c r="P962" s="11" t="s">
        <v>507</v>
      </c>
      <c r="Q962" s="11"/>
    </row>
    <row r="963" spans="16:17" ht="12.75" customHeight="1" x14ac:dyDescent="0.2">
      <c r="P963" s="11"/>
      <c r="Q963" s="11"/>
    </row>
    <row r="964" spans="16:17" ht="12.75" customHeight="1" x14ac:dyDescent="0.2">
      <c r="P964" s="11" t="s">
        <v>116</v>
      </c>
      <c r="Q964" s="11"/>
    </row>
    <row r="965" spans="16:17" ht="12.75" customHeight="1" x14ac:dyDescent="0.2">
      <c r="P965" s="11" t="s">
        <v>158</v>
      </c>
      <c r="Q965" s="11"/>
    </row>
    <row r="966" spans="16:17" ht="12.75" customHeight="1" x14ac:dyDescent="0.2">
      <c r="P966" s="11" t="s">
        <v>508</v>
      </c>
      <c r="Q966" s="11"/>
    </row>
    <row r="967" spans="16:17" ht="12.75" customHeight="1" x14ac:dyDescent="0.2">
      <c r="P967" s="11" t="s">
        <v>490</v>
      </c>
      <c r="Q967" s="11"/>
    </row>
    <row r="968" spans="16:17" ht="12.75" customHeight="1" x14ac:dyDescent="0.2">
      <c r="P968" s="11" t="s">
        <v>417</v>
      </c>
      <c r="Q968" s="11"/>
    </row>
    <row r="969" spans="16:17" ht="12.75" customHeight="1" x14ac:dyDescent="0.2">
      <c r="P969" s="11"/>
      <c r="Q969" s="11"/>
    </row>
    <row r="970" spans="16:17" ht="12.75" customHeight="1" x14ac:dyDescent="0.2">
      <c r="P970" s="11" t="s">
        <v>268</v>
      </c>
      <c r="Q970" s="11"/>
    </row>
    <row r="971" spans="16:17" ht="12.75" customHeight="1" x14ac:dyDescent="0.2">
      <c r="P971" s="11"/>
      <c r="Q971" s="11"/>
    </row>
    <row r="972" spans="16:17" ht="12.75" customHeight="1" x14ac:dyDescent="0.2">
      <c r="P972" s="11"/>
      <c r="Q972" s="11"/>
    </row>
    <row r="973" spans="16:17" ht="12.75" customHeight="1" x14ac:dyDescent="0.2">
      <c r="P973" s="11"/>
      <c r="Q973" s="11"/>
    </row>
    <row r="974" spans="16:17" ht="12.75" customHeight="1" x14ac:dyDescent="0.2">
      <c r="P974" s="11"/>
      <c r="Q974" s="11"/>
    </row>
    <row r="975" spans="16:17" ht="12.75" customHeight="1" x14ac:dyDescent="0.2">
      <c r="P975" s="11" t="s">
        <v>92</v>
      </c>
      <c r="Q975" s="11"/>
    </row>
    <row r="976" spans="16:17" ht="12.75" customHeight="1" x14ac:dyDescent="0.2">
      <c r="P976" s="11" t="s">
        <v>418</v>
      </c>
      <c r="Q976" s="11"/>
    </row>
    <row r="977" spans="16:17" ht="12.75" customHeight="1" x14ac:dyDescent="0.2">
      <c r="P977" s="11"/>
      <c r="Q977" s="11"/>
    </row>
    <row r="978" spans="16:17" ht="12.75" customHeight="1" x14ac:dyDescent="0.2">
      <c r="P978" s="11" t="s">
        <v>507</v>
      </c>
      <c r="Q978" s="11"/>
    </row>
    <row r="979" spans="16:17" ht="12.75" customHeight="1" x14ac:dyDescent="0.2">
      <c r="P979" s="11" t="s">
        <v>111</v>
      </c>
      <c r="Q979" s="11"/>
    </row>
    <row r="980" spans="16:17" ht="12.75" customHeight="1" x14ac:dyDescent="0.2">
      <c r="P980" s="11" t="s">
        <v>289</v>
      </c>
      <c r="Q980" s="11"/>
    </row>
    <row r="981" spans="16:17" ht="12.75" customHeight="1" x14ac:dyDescent="0.2">
      <c r="P981" s="11"/>
      <c r="Q981" s="11"/>
    </row>
    <row r="982" spans="16:17" ht="12.75" customHeight="1" x14ac:dyDescent="0.2">
      <c r="P982" s="11"/>
      <c r="Q982" s="11"/>
    </row>
    <row r="983" spans="16:17" ht="12.75" customHeight="1" x14ac:dyDescent="0.2">
      <c r="P983" s="11" t="s">
        <v>225</v>
      </c>
      <c r="Q983" s="11"/>
    </row>
    <row r="984" spans="16:17" ht="12.75" customHeight="1" x14ac:dyDescent="0.2">
      <c r="P984" s="11" t="s">
        <v>234</v>
      </c>
      <c r="Q984" s="11"/>
    </row>
    <row r="985" spans="16:17" ht="12.75" customHeight="1" x14ac:dyDescent="0.2">
      <c r="P985" s="11"/>
      <c r="Q985" s="11"/>
    </row>
    <row r="986" spans="16:17" ht="12.75" customHeight="1" x14ac:dyDescent="0.2">
      <c r="P986" s="11" t="s">
        <v>419</v>
      </c>
      <c r="Q986" s="11"/>
    </row>
    <row r="987" spans="16:17" ht="12.75" customHeight="1" x14ac:dyDescent="0.2">
      <c r="P987" s="11" t="s">
        <v>420</v>
      </c>
      <c r="Q987" s="11"/>
    </row>
    <row r="988" spans="16:17" ht="12.75" customHeight="1" x14ac:dyDescent="0.2">
      <c r="P988" s="11" t="s">
        <v>114</v>
      </c>
      <c r="Q988" s="11"/>
    </row>
    <row r="989" spans="16:17" ht="12.75" customHeight="1" x14ac:dyDescent="0.2">
      <c r="P989" s="11" t="s">
        <v>116</v>
      </c>
      <c r="Q989" s="11"/>
    </row>
    <row r="990" spans="16:17" ht="12.75" customHeight="1" x14ac:dyDescent="0.2">
      <c r="P990" s="11" t="s">
        <v>421</v>
      </c>
      <c r="Q990" s="11"/>
    </row>
    <row r="991" spans="16:17" ht="12.75" customHeight="1" x14ac:dyDescent="0.2">
      <c r="P991" s="11" t="s">
        <v>126</v>
      </c>
      <c r="Q991" s="11"/>
    </row>
    <row r="992" spans="16:17" ht="12.75" customHeight="1" x14ac:dyDescent="0.2">
      <c r="P992" s="11"/>
      <c r="Q992" s="11"/>
    </row>
    <row r="993" spans="16:17" ht="12.75" customHeight="1" x14ac:dyDescent="0.2">
      <c r="P993" s="11" t="s">
        <v>77</v>
      </c>
      <c r="Q993" s="11"/>
    </row>
    <row r="994" spans="16:17" ht="12.75" customHeight="1" x14ac:dyDescent="0.2">
      <c r="P994" s="11" t="s">
        <v>378</v>
      </c>
      <c r="Q994" s="11"/>
    </row>
    <row r="995" spans="16:17" ht="12.75" customHeight="1" x14ac:dyDescent="0.2">
      <c r="P995" s="11"/>
      <c r="Q995" s="11"/>
    </row>
    <row r="996" spans="16:17" ht="12.75" customHeight="1" x14ac:dyDescent="0.2">
      <c r="P996" s="11"/>
      <c r="Q996" s="11"/>
    </row>
    <row r="997" spans="16:17" ht="12.75" customHeight="1" x14ac:dyDescent="0.2">
      <c r="P997" s="11"/>
      <c r="Q997" s="11"/>
    </row>
    <row r="998" spans="16:17" ht="12.75" customHeight="1" x14ac:dyDescent="0.2">
      <c r="P998" s="11" t="s">
        <v>298</v>
      </c>
      <c r="Q998" s="11"/>
    </row>
    <row r="999" spans="16:17" ht="12.75" customHeight="1" x14ac:dyDescent="0.2">
      <c r="P999" s="11" t="s">
        <v>87</v>
      </c>
      <c r="Q999" s="11"/>
    </row>
    <row r="1000" spans="16:17" ht="12.75" customHeight="1" x14ac:dyDescent="0.2">
      <c r="P1000" s="11"/>
      <c r="Q1000" s="11"/>
    </row>
    <row r="1001" spans="16:17" ht="12.75" customHeight="1" x14ac:dyDescent="0.2">
      <c r="P1001" s="11"/>
      <c r="Q1001" s="11"/>
    </row>
    <row r="1002" spans="16:17" ht="12.75" customHeight="1" x14ac:dyDescent="0.2">
      <c r="P1002" s="11" t="s">
        <v>185</v>
      </c>
      <c r="Q1002" s="11"/>
    </row>
    <row r="1003" spans="16:17" ht="12.75" customHeight="1" x14ac:dyDescent="0.2">
      <c r="P1003" s="11" t="s">
        <v>89</v>
      </c>
      <c r="Q1003" s="11"/>
    </row>
    <row r="1004" spans="16:17" ht="12.75" customHeight="1" x14ac:dyDescent="0.2">
      <c r="P1004" s="11" t="s">
        <v>225</v>
      </c>
      <c r="Q1004" s="11"/>
    </row>
    <row r="1005" spans="16:17" ht="12.75" customHeight="1" x14ac:dyDescent="0.2">
      <c r="P1005" s="11" t="s">
        <v>226</v>
      </c>
      <c r="Q1005" s="11"/>
    </row>
    <row r="1006" spans="16:17" ht="12.75" customHeight="1" x14ac:dyDescent="0.2">
      <c r="P1006" s="11"/>
      <c r="Q1006" s="11"/>
    </row>
    <row r="1007" spans="16:17" ht="12.75" customHeight="1" x14ac:dyDescent="0.2">
      <c r="P1007" s="11" t="s">
        <v>59</v>
      </c>
      <c r="Q1007" s="11"/>
    </row>
    <row r="1008" spans="16:17" ht="12.75" customHeight="1" x14ac:dyDescent="0.2">
      <c r="P1008" s="11" t="s">
        <v>92</v>
      </c>
      <c r="Q1008" s="11"/>
    </row>
    <row r="1009" spans="16:17" ht="12.75" customHeight="1" x14ac:dyDescent="0.2">
      <c r="P1009" s="11" t="s">
        <v>89</v>
      </c>
      <c r="Q1009" s="11"/>
    </row>
    <row r="1010" spans="16:17" ht="12.75" customHeight="1" x14ac:dyDescent="0.2">
      <c r="P1010" s="11" t="s">
        <v>98</v>
      </c>
      <c r="Q1010" s="11"/>
    </row>
    <row r="1011" spans="16:17" ht="12.75" customHeight="1" x14ac:dyDescent="0.2">
      <c r="P1011" s="11" t="s">
        <v>241</v>
      </c>
      <c r="Q1011" s="11"/>
    </row>
    <row r="1012" spans="16:17" ht="12.75" customHeight="1" x14ac:dyDescent="0.2">
      <c r="P1012" s="11"/>
      <c r="Q1012" s="11"/>
    </row>
    <row r="1013" spans="16:17" ht="12.75" customHeight="1" x14ac:dyDescent="0.2">
      <c r="P1013" s="11"/>
      <c r="Q1013" s="11"/>
    </row>
    <row r="1014" spans="16:17" ht="12.75" customHeight="1" x14ac:dyDescent="0.2">
      <c r="P1014" s="11" t="s">
        <v>370</v>
      </c>
      <c r="Q1014" s="11"/>
    </row>
    <row r="1015" spans="16:17" ht="12.75" customHeight="1" x14ac:dyDescent="0.2">
      <c r="P1015" s="11" t="s">
        <v>95</v>
      </c>
      <c r="Q1015" s="11"/>
    </row>
    <row r="1016" spans="16:17" ht="12.75" customHeight="1" x14ac:dyDescent="0.2">
      <c r="P1016" s="11" t="s">
        <v>278</v>
      </c>
      <c r="Q1016" s="11"/>
    </row>
    <row r="1017" spans="16:17" ht="12.75" customHeight="1" x14ac:dyDescent="0.2">
      <c r="P1017" s="11" t="s">
        <v>98</v>
      </c>
      <c r="Q1017" s="11"/>
    </row>
    <row r="1018" spans="16:17" ht="12.75" customHeight="1" x14ac:dyDescent="0.2">
      <c r="P1018" s="11"/>
      <c r="Q1018" s="11"/>
    </row>
    <row r="1019" spans="16:17" ht="12.75" customHeight="1" x14ac:dyDescent="0.2">
      <c r="P1019" s="11" t="s">
        <v>271</v>
      </c>
      <c r="Q1019" s="11"/>
    </row>
    <row r="1020" spans="16:17" ht="12.75" customHeight="1" x14ac:dyDescent="0.2">
      <c r="P1020" s="11" t="s">
        <v>98</v>
      </c>
      <c r="Q1020" s="11"/>
    </row>
    <row r="1021" spans="16:17" ht="12.75" customHeight="1" x14ac:dyDescent="0.2">
      <c r="P1021" s="11" t="s">
        <v>326</v>
      </c>
      <c r="Q1021" s="11"/>
    </row>
    <row r="1022" spans="16:17" ht="12.75" customHeight="1" x14ac:dyDescent="0.2">
      <c r="P1022" s="11"/>
      <c r="Q1022" s="11"/>
    </row>
    <row r="1023" spans="16:17" ht="12.75" customHeight="1" x14ac:dyDescent="0.2">
      <c r="P1023" s="11"/>
      <c r="Q1023" s="11"/>
    </row>
    <row r="1024" spans="16:17" ht="12.75" customHeight="1" x14ac:dyDescent="0.2">
      <c r="P1024" s="11"/>
      <c r="Q1024" s="11"/>
    </row>
    <row r="1025" spans="16:17" ht="12.75" customHeight="1" x14ac:dyDescent="0.2">
      <c r="P1025" s="11"/>
      <c r="Q1025" s="11"/>
    </row>
    <row r="1026" spans="16:17" ht="12.75" customHeight="1" x14ac:dyDescent="0.2">
      <c r="P1026" s="11" t="s">
        <v>333</v>
      </c>
      <c r="Q1026" s="11"/>
    </row>
    <row r="1027" spans="16:17" ht="12.75" customHeight="1" x14ac:dyDescent="0.2">
      <c r="P1027" s="11" t="s">
        <v>223</v>
      </c>
      <c r="Q1027" s="11"/>
    </row>
    <row r="1028" spans="16:17" ht="12.75" customHeight="1" x14ac:dyDescent="0.2">
      <c r="P1028" s="11" t="s">
        <v>306</v>
      </c>
      <c r="Q1028" s="11"/>
    </row>
    <row r="1029" spans="16:17" ht="12.75" customHeight="1" x14ac:dyDescent="0.2"/>
    <row r="1030" spans="16:17" ht="12.75" customHeight="1" x14ac:dyDescent="0.2"/>
    <row r="1031" spans="16:17" ht="12.75" customHeight="1" x14ac:dyDescent="0.2"/>
    <row r="1032" spans="16:17" ht="12.75" customHeight="1" x14ac:dyDescent="0.2"/>
    <row r="1033" spans="16:17" ht="12.75" customHeight="1" x14ac:dyDescent="0.2"/>
    <row r="1034" spans="16:17" ht="12.75" customHeight="1" x14ac:dyDescent="0.2"/>
    <row r="1035" spans="16:17" ht="12.75" customHeight="1" x14ac:dyDescent="0.2"/>
    <row r="1036" spans="16:17" ht="12.75" customHeight="1" x14ac:dyDescent="0.2"/>
    <row r="1037" spans="16:17" ht="12.75" customHeight="1" x14ac:dyDescent="0.2"/>
    <row r="1038" spans="16:17" ht="12.75" customHeight="1" x14ac:dyDescent="0.2"/>
    <row r="1039" spans="16:17" ht="12.75" customHeight="1" x14ac:dyDescent="0.2"/>
    <row r="1040" spans="16:17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</sheetData>
  <mergeCells count="4">
    <mergeCell ref="A1:N1"/>
    <mergeCell ref="A53:F54"/>
    <mergeCell ref="A57:F58"/>
    <mergeCell ref="A61:F64"/>
  </mergeCells>
  <phoneticPr fontId="0" type="noConversion"/>
  <printOptions horizontalCentered="1"/>
  <pageMargins left="0.25" right="0.25" top="0.25" bottom="0.25" header="0.5" footer="0.5"/>
  <pageSetup scale="71" orientation="portrait" r:id="rId1"/>
  <headerFooter alignWithMargins="0"/>
  <rowBreaks count="1" manualBreakCount="1">
    <brk id="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"/>
  <sheetViews>
    <sheetView zoomScaleNormal="100" workbookViewId="0">
      <selection activeCell="C19" sqref="C19"/>
    </sheetView>
  </sheetViews>
  <sheetFormatPr defaultColWidth="8.85546875" defaultRowHeight="13.5" customHeight="1" x14ac:dyDescent="0.2"/>
  <cols>
    <col min="1" max="1" width="9.140625" style="37" customWidth="1"/>
    <col min="2" max="2" width="10.7109375" style="38" customWidth="1"/>
    <col min="3" max="3" width="10.7109375" style="42" customWidth="1"/>
    <col min="4" max="4" width="17" style="40" customWidth="1"/>
    <col min="5" max="6" width="15.7109375" style="40" customWidth="1"/>
    <col min="7" max="7" width="15.7109375" style="41" customWidth="1"/>
    <col min="8" max="8" width="11.7109375" style="49" hidden="1" customWidth="1"/>
    <col min="9" max="9" width="14.85546875" style="37" bestFit="1" customWidth="1"/>
    <col min="10" max="10" width="21.85546875" style="46" bestFit="1" customWidth="1"/>
    <col min="11" max="11" width="14.28515625" style="205" hidden="1" customWidth="1"/>
    <col min="12" max="12" width="12.28515625" style="205" hidden="1" customWidth="1"/>
    <col min="13" max="13" width="30.7109375" style="206" hidden="1" customWidth="1"/>
    <col min="14" max="14" width="15.140625" style="185" customWidth="1"/>
    <col min="15" max="15" width="14.42578125" style="185" customWidth="1"/>
    <col min="16" max="16" width="16.28515625" style="185" customWidth="1"/>
    <col min="17" max="17" width="27.140625" style="44" customWidth="1"/>
    <col min="18" max="18" width="14.42578125" style="37" bestFit="1" customWidth="1"/>
    <col min="19" max="19" width="12" style="44" bestFit="1" customWidth="1"/>
    <col min="20" max="20" width="14.140625" style="37" customWidth="1"/>
    <col min="21" max="21" width="12.7109375" style="37" hidden="1" customWidth="1"/>
    <col min="22" max="22" width="11.7109375" style="42" customWidth="1"/>
    <col min="23" max="23" width="13.7109375" style="45" customWidth="1"/>
    <col min="24" max="24" width="15.85546875" style="42" bestFit="1" customWidth="1"/>
    <col min="25" max="25" width="0" style="37" hidden="1" customWidth="1"/>
    <col min="26" max="27" width="9.140625" style="37" customWidth="1"/>
    <col min="28" max="28" width="10.140625" style="37" bestFit="1" customWidth="1"/>
    <col min="29" max="16384" width="8.85546875" style="37"/>
  </cols>
  <sheetData>
    <row r="1" spans="1:29" s="101" customFormat="1" ht="15.75" x14ac:dyDescent="0.25">
      <c r="A1" s="385" t="s">
        <v>442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</row>
    <row r="2" spans="1:29" s="101" customFormat="1" ht="15.75" x14ac:dyDescent="0.25">
      <c r="A2" s="386" t="s">
        <v>571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</row>
    <row r="3" spans="1:29" s="101" customFormat="1" ht="15.75" x14ac:dyDescent="0.25">
      <c r="A3" s="99"/>
      <c r="B3" s="100"/>
      <c r="C3" s="100"/>
      <c r="D3" s="102"/>
      <c r="E3" s="102"/>
      <c r="F3" s="102"/>
      <c r="G3" s="103"/>
      <c r="H3" s="201"/>
      <c r="I3" s="100"/>
      <c r="J3" s="100"/>
      <c r="K3" s="203"/>
      <c r="L3" s="203"/>
      <c r="M3" s="203"/>
      <c r="N3" s="180"/>
      <c r="O3" s="180"/>
      <c r="P3" s="180"/>
      <c r="Q3" s="105"/>
      <c r="R3" s="387" t="s">
        <v>558</v>
      </c>
      <c r="S3" s="388"/>
      <c r="T3" s="389"/>
      <c r="U3" s="152"/>
      <c r="V3" s="106"/>
      <c r="W3" s="100"/>
      <c r="X3" s="106"/>
      <c r="Y3" s="106"/>
      <c r="Z3" s="100"/>
      <c r="AA3" s="100"/>
      <c r="AB3" s="100"/>
      <c r="AC3" s="99"/>
    </row>
    <row r="4" spans="1:29" s="93" customFormat="1" ht="38.25" customHeight="1" x14ac:dyDescent="0.2">
      <c r="A4" s="88" t="s">
        <v>544</v>
      </c>
      <c r="B4" s="89" t="s">
        <v>264</v>
      </c>
      <c r="C4" s="89" t="s">
        <v>441</v>
      </c>
      <c r="D4" s="90" t="s">
        <v>455</v>
      </c>
      <c r="E4" s="90" t="s">
        <v>443</v>
      </c>
      <c r="F4" s="90" t="s">
        <v>443</v>
      </c>
      <c r="G4" s="90" t="s">
        <v>443</v>
      </c>
      <c r="H4" s="90"/>
      <c r="I4" s="91" t="s">
        <v>458</v>
      </c>
      <c r="J4" s="88" t="s">
        <v>554</v>
      </c>
      <c r="K4" s="88"/>
      <c r="L4" s="88"/>
      <c r="M4" s="88"/>
      <c r="N4" s="181" t="s">
        <v>559</v>
      </c>
      <c r="O4" s="181" t="s">
        <v>262</v>
      </c>
      <c r="P4" s="181" t="s">
        <v>263</v>
      </c>
      <c r="Q4" s="88" t="s">
        <v>446</v>
      </c>
      <c r="R4" s="88" t="s">
        <v>550</v>
      </c>
      <c r="S4" s="88" t="s">
        <v>551</v>
      </c>
      <c r="T4" s="88" t="s">
        <v>552</v>
      </c>
      <c r="U4" s="88"/>
      <c r="V4" s="88" t="s">
        <v>555</v>
      </c>
      <c r="W4" s="88" t="s">
        <v>557</v>
      </c>
      <c r="X4" s="88" t="s">
        <v>556</v>
      </c>
      <c r="Y4" s="88"/>
      <c r="Z4" s="88" t="s">
        <v>445</v>
      </c>
      <c r="AA4" s="90" t="s">
        <v>459</v>
      </c>
      <c r="AB4" s="88" t="s">
        <v>541</v>
      </c>
    </row>
    <row r="5" spans="1:29" s="107" customFormat="1" ht="25.5" customHeight="1" x14ac:dyDescent="0.2">
      <c r="A5" s="131" t="s">
        <v>604</v>
      </c>
      <c r="B5" s="108" t="s">
        <v>605</v>
      </c>
      <c r="C5" s="109">
        <v>995700</v>
      </c>
      <c r="D5" s="110" t="s">
        <v>606</v>
      </c>
      <c r="E5" s="110"/>
      <c r="F5" s="110"/>
      <c r="G5" s="110"/>
      <c r="H5" s="110"/>
      <c r="I5" s="111">
        <v>40736</v>
      </c>
      <c r="J5" s="112">
        <v>1</v>
      </c>
      <c r="K5" s="112"/>
      <c r="L5" s="112"/>
      <c r="M5" s="112"/>
      <c r="N5" s="182">
        <v>26316</v>
      </c>
      <c r="O5" s="182">
        <v>0</v>
      </c>
      <c r="P5" s="182">
        <v>9116</v>
      </c>
      <c r="Q5" s="113" t="s">
        <v>609</v>
      </c>
      <c r="R5" s="112" t="s">
        <v>620</v>
      </c>
      <c r="S5" s="112"/>
      <c r="T5" s="112"/>
      <c r="U5" s="112"/>
      <c r="V5" s="112" t="s">
        <v>447</v>
      </c>
      <c r="W5" s="112" t="s">
        <v>543</v>
      </c>
      <c r="X5" s="112" t="s">
        <v>608</v>
      </c>
      <c r="Y5" s="112"/>
      <c r="Z5" s="112" t="s">
        <v>584</v>
      </c>
      <c r="AA5" s="112" t="s">
        <v>607</v>
      </c>
      <c r="AB5" s="107" t="s">
        <v>545</v>
      </c>
    </row>
    <row r="6" spans="1:29" s="107" customFormat="1" ht="25.5" customHeight="1" x14ac:dyDescent="0.2">
      <c r="A6" s="175" t="s">
        <v>611</v>
      </c>
      <c r="B6" s="174" t="s">
        <v>610</v>
      </c>
      <c r="C6" s="131"/>
      <c r="D6" s="176" t="s">
        <v>612</v>
      </c>
      <c r="I6" s="186">
        <v>40750</v>
      </c>
      <c r="J6" s="131">
        <v>5</v>
      </c>
      <c r="N6" s="183">
        <v>449693</v>
      </c>
      <c r="O6" s="183">
        <v>99553</v>
      </c>
      <c r="P6" s="183">
        <v>123150</v>
      </c>
      <c r="Q6" s="187" t="s">
        <v>615</v>
      </c>
      <c r="R6" s="131"/>
      <c r="S6" s="131"/>
      <c r="T6" s="131"/>
      <c r="U6" s="131"/>
      <c r="V6" s="178" t="s">
        <v>448</v>
      </c>
      <c r="W6" s="178" t="s">
        <v>543</v>
      </c>
      <c r="X6" s="177"/>
      <c r="Y6" s="178" t="s">
        <v>613</v>
      </c>
      <c r="Z6" s="178" t="s">
        <v>613</v>
      </c>
      <c r="AA6" s="179" t="s">
        <v>614</v>
      </c>
    </row>
    <row r="7" spans="1:29" s="107" customFormat="1" ht="25.5" customHeight="1" x14ac:dyDescent="0.2">
      <c r="A7" s="175" t="s">
        <v>611</v>
      </c>
      <c r="B7" s="174" t="s">
        <v>617</v>
      </c>
      <c r="C7" s="131"/>
      <c r="D7" s="188" t="s">
        <v>616</v>
      </c>
      <c r="I7" s="186">
        <v>40745</v>
      </c>
      <c r="J7" s="131">
        <v>3</v>
      </c>
      <c r="N7" s="183">
        <v>322022</v>
      </c>
      <c r="O7" s="183">
        <v>0</v>
      </c>
      <c r="P7" s="183">
        <v>97983</v>
      </c>
      <c r="Q7" s="187" t="s">
        <v>618</v>
      </c>
      <c r="R7" s="131"/>
      <c r="S7" s="189" t="s">
        <v>620</v>
      </c>
      <c r="T7" s="131"/>
      <c r="U7" s="131"/>
      <c r="V7" s="178" t="s">
        <v>448</v>
      </c>
      <c r="W7" s="178" t="s">
        <v>543</v>
      </c>
      <c r="Z7" s="178" t="s">
        <v>35</v>
      </c>
      <c r="AA7" s="179" t="s">
        <v>607</v>
      </c>
    </row>
    <row r="8" spans="1:29" s="107" customFormat="1" ht="25.5" customHeight="1" x14ac:dyDescent="0.2">
      <c r="A8" s="175" t="s">
        <v>611</v>
      </c>
      <c r="B8" s="174" t="s">
        <v>619</v>
      </c>
      <c r="C8" s="131"/>
      <c r="D8" s="188" t="s">
        <v>621</v>
      </c>
      <c r="I8" s="186">
        <v>40745</v>
      </c>
      <c r="J8" s="131">
        <v>3</v>
      </c>
      <c r="N8" s="183"/>
      <c r="O8" s="183">
        <v>0</v>
      </c>
      <c r="P8" s="183"/>
      <c r="Q8" s="187"/>
      <c r="R8" s="131"/>
      <c r="S8" s="131"/>
      <c r="T8" s="131"/>
      <c r="U8" s="131"/>
      <c r="V8" s="178" t="s">
        <v>448</v>
      </c>
      <c r="W8" s="178" t="s">
        <v>543</v>
      </c>
      <c r="Z8" s="178" t="s">
        <v>35</v>
      </c>
      <c r="AA8" s="179" t="s">
        <v>607</v>
      </c>
    </row>
    <row r="9" spans="1:29" s="107" customFormat="1" ht="25.5" customHeight="1" x14ac:dyDescent="0.2">
      <c r="A9" s="175" t="s">
        <v>622</v>
      </c>
      <c r="B9" s="174" t="s">
        <v>623</v>
      </c>
      <c r="C9" s="131"/>
      <c r="D9" s="188" t="s">
        <v>624</v>
      </c>
      <c r="I9" s="186">
        <v>40749</v>
      </c>
      <c r="J9" s="131">
        <v>5</v>
      </c>
      <c r="N9" s="183">
        <v>830006.23852911859</v>
      </c>
      <c r="O9" s="183">
        <v>0</v>
      </c>
      <c r="P9" s="183">
        <v>237707.55309558415</v>
      </c>
      <c r="Q9" s="187" t="s">
        <v>625</v>
      </c>
      <c r="R9" s="94" t="s">
        <v>620</v>
      </c>
      <c r="S9" s="131"/>
      <c r="T9" s="131"/>
      <c r="U9" s="131"/>
      <c r="V9" s="178" t="s">
        <v>448</v>
      </c>
      <c r="W9" s="178" t="s">
        <v>543</v>
      </c>
      <c r="Z9" s="178" t="s">
        <v>21</v>
      </c>
      <c r="AA9" s="179" t="s">
        <v>607</v>
      </c>
    </row>
    <row r="10" spans="1:29" s="107" customFormat="1" ht="25.5" customHeight="1" x14ac:dyDescent="0.2">
      <c r="A10" s="94" t="s">
        <v>611</v>
      </c>
      <c r="B10" s="174" t="s">
        <v>629</v>
      </c>
      <c r="C10" s="193"/>
      <c r="D10" s="34" t="s">
        <v>626</v>
      </c>
      <c r="E10" s="188"/>
      <c r="F10" s="188"/>
      <c r="G10" s="188"/>
      <c r="H10" s="190"/>
      <c r="I10" s="186">
        <v>40755</v>
      </c>
      <c r="J10" s="178">
        <v>1</v>
      </c>
      <c r="K10" s="191"/>
      <c r="L10" s="191"/>
      <c r="M10" s="192"/>
      <c r="N10" s="199">
        <v>33500</v>
      </c>
      <c r="O10" s="199">
        <v>17755</v>
      </c>
      <c r="P10" s="200">
        <v>17755</v>
      </c>
      <c r="Q10" s="192" t="s">
        <v>627</v>
      </c>
      <c r="S10" s="178"/>
      <c r="T10" s="194"/>
      <c r="U10" s="178"/>
      <c r="V10" s="178" t="s">
        <v>628</v>
      </c>
      <c r="W10" s="178" t="s">
        <v>543</v>
      </c>
      <c r="Z10" s="178" t="s">
        <v>547</v>
      </c>
      <c r="AA10" s="179" t="s">
        <v>614</v>
      </c>
    </row>
    <row r="11" spans="1:29" s="107" customFormat="1" ht="25.5" customHeight="1" x14ac:dyDescent="0.2">
      <c r="A11" s="94" t="s">
        <v>611</v>
      </c>
      <c r="B11" s="174" t="s">
        <v>630</v>
      </c>
      <c r="C11" s="193"/>
      <c r="D11" s="34" t="s">
        <v>626</v>
      </c>
      <c r="E11" s="188"/>
      <c r="F11" s="188"/>
      <c r="G11" s="188"/>
      <c r="H11" s="190"/>
      <c r="I11" s="186">
        <v>40755</v>
      </c>
      <c r="J11" s="178">
        <v>1</v>
      </c>
      <c r="K11" s="191"/>
      <c r="L11" s="191"/>
      <c r="M11" s="192"/>
      <c r="N11" s="199">
        <v>70400</v>
      </c>
      <c r="O11" s="199">
        <v>27901</v>
      </c>
      <c r="P11" s="200">
        <v>16467</v>
      </c>
      <c r="Q11" s="192" t="s">
        <v>646</v>
      </c>
      <c r="S11" s="178"/>
      <c r="T11" s="194"/>
      <c r="U11" s="178"/>
      <c r="V11" s="178" t="s">
        <v>628</v>
      </c>
      <c r="W11" s="178" t="s">
        <v>543</v>
      </c>
      <c r="Z11" s="178" t="s">
        <v>547</v>
      </c>
      <c r="AA11" s="179" t="s">
        <v>614</v>
      </c>
    </row>
    <row r="12" spans="1:29" s="107" customFormat="1" ht="18.75" customHeight="1" x14ac:dyDescent="0.2">
      <c r="A12" s="94" t="s">
        <v>611</v>
      </c>
      <c r="B12" s="174" t="s">
        <v>631</v>
      </c>
      <c r="C12" s="193"/>
      <c r="D12" s="34" t="s">
        <v>626</v>
      </c>
      <c r="E12" s="195"/>
      <c r="F12" s="195"/>
      <c r="G12" s="195"/>
      <c r="H12" s="36"/>
      <c r="I12" s="186">
        <v>40755</v>
      </c>
      <c r="J12" s="178">
        <v>1</v>
      </c>
      <c r="K12" s="196"/>
      <c r="L12" s="196"/>
      <c r="M12" s="192"/>
      <c r="N12" s="199">
        <v>70400</v>
      </c>
      <c r="O12" s="199">
        <v>27901</v>
      </c>
      <c r="P12" s="200">
        <v>16467</v>
      </c>
      <c r="Q12" s="192" t="s">
        <v>645</v>
      </c>
      <c r="S12" s="35"/>
      <c r="T12" s="194"/>
      <c r="U12" s="178"/>
      <c r="V12" s="178" t="s">
        <v>448</v>
      </c>
      <c r="W12" s="178" t="s">
        <v>543</v>
      </c>
      <c r="X12" s="114"/>
      <c r="Y12" s="114"/>
      <c r="Z12" s="178" t="s">
        <v>547</v>
      </c>
      <c r="AA12" s="179" t="s">
        <v>614</v>
      </c>
      <c r="AB12" s="114"/>
      <c r="AC12" s="118"/>
    </row>
    <row r="13" spans="1:29" s="34" customFormat="1" ht="51" x14ac:dyDescent="0.2">
      <c r="A13" s="94" t="s">
        <v>632</v>
      </c>
      <c r="B13" s="174" t="s">
        <v>634</v>
      </c>
      <c r="C13" s="193" t="s">
        <v>751</v>
      </c>
      <c r="D13" s="187" t="s">
        <v>633</v>
      </c>
      <c r="E13" s="195"/>
      <c r="F13" s="195"/>
      <c r="G13" s="195"/>
      <c r="H13" s="36"/>
      <c r="I13" s="190">
        <v>40750</v>
      </c>
      <c r="J13" s="178">
        <v>1</v>
      </c>
      <c r="K13" s="196"/>
      <c r="L13" s="196"/>
      <c r="M13" s="192"/>
      <c r="N13" s="196">
        <v>250000</v>
      </c>
      <c r="O13" s="196">
        <v>0</v>
      </c>
      <c r="P13" s="196">
        <v>38163.576719616867</v>
      </c>
      <c r="Q13" s="178" t="s">
        <v>752</v>
      </c>
      <c r="R13" s="179" t="s">
        <v>620</v>
      </c>
      <c r="S13" s="35"/>
      <c r="T13" s="194"/>
      <c r="U13" s="178"/>
      <c r="V13" s="95" t="s">
        <v>635</v>
      </c>
      <c r="W13" s="95" t="s">
        <v>543</v>
      </c>
      <c r="X13" s="95" t="s">
        <v>636</v>
      </c>
      <c r="Y13" s="95"/>
      <c r="Z13" s="95" t="s">
        <v>449</v>
      </c>
      <c r="AA13" s="197" t="s">
        <v>614</v>
      </c>
      <c r="AB13" s="228" t="s">
        <v>545</v>
      </c>
      <c r="AC13" s="95"/>
    </row>
    <row r="14" spans="1:29" s="34" customFormat="1" ht="24" customHeight="1" x14ac:dyDescent="0.2">
      <c r="A14" s="94" t="s">
        <v>622</v>
      </c>
      <c r="B14" s="174" t="s">
        <v>637</v>
      </c>
      <c r="C14" s="193"/>
      <c r="D14" s="187" t="s">
        <v>638</v>
      </c>
      <c r="E14" s="195"/>
      <c r="F14" s="195"/>
      <c r="G14" s="195"/>
      <c r="H14" s="36"/>
      <c r="I14" s="190">
        <v>40752</v>
      </c>
      <c r="J14" s="178">
        <v>3</v>
      </c>
      <c r="K14" s="196"/>
      <c r="L14" s="196"/>
      <c r="M14" s="192"/>
      <c r="N14" s="196">
        <v>299999.51632019662</v>
      </c>
      <c r="O14" s="196">
        <v>301223.00197331561</v>
      </c>
      <c r="P14" s="196">
        <v>45520.215220032776</v>
      </c>
      <c r="Q14" s="178" t="s">
        <v>639</v>
      </c>
      <c r="R14" s="179"/>
      <c r="S14" s="35" t="s">
        <v>620</v>
      </c>
      <c r="T14" s="194"/>
      <c r="U14" s="178"/>
      <c r="V14" s="178" t="s">
        <v>640</v>
      </c>
      <c r="W14" s="178" t="s">
        <v>542</v>
      </c>
      <c r="X14" s="95"/>
      <c r="Y14" s="95"/>
      <c r="Z14" s="178" t="s">
        <v>613</v>
      </c>
      <c r="AA14" s="178" t="s">
        <v>614</v>
      </c>
      <c r="AB14" s="95"/>
      <c r="AC14" s="95"/>
    </row>
    <row r="15" spans="1:29" s="34" customFormat="1" ht="24" customHeight="1" x14ac:dyDescent="0.25">
      <c r="A15" s="94" t="s">
        <v>622</v>
      </c>
      <c r="B15" s="174" t="s">
        <v>641</v>
      </c>
      <c r="C15" s="193"/>
      <c r="D15" s="187" t="s">
        <v>642</v>
      </c>
      <c r="E15" s="198" t="s">
        <v>643</v>
      </c>
      <c r="F15" s="195"/>
      <c r="G15" s="195"/>
      <c r="H15" s="36"/>
      <c r="I15" s="190">
        <v>40752</v>
      </c>
      <c r="J15" s="178" t="s">
        <v>644</v>
      </c>
      <c r="K15" s="196"/>
      <c r="L15" s="196"/>
      <c r="M15" s="192"/>
      <c r="N15" s="196">
        <v>152080.35380985</v>
      </c>
      <c r="O15" s="196">
        <v>0</v>
      </c>
      <c r="P15" s="196">
        <v>52642.214064850006</v>
      </c>
      <c r="Q15" s="178" t="s">
        <v>655</v>
      </c>
      <c r="R15" s="179" t="s">
        <v>620</v>
      </c>
      <c r="S15" s="35"/>
      <c r="T15" s="194"/>
      <c r="U15" s="178"/>
      <c r="V15" s="178" t="s">
        <v>448</v>
      </c>
      <c r="W15" s="178" t="s">
        <v>543</v>
      </c>
      <c r="X15" s="95"/>
      <c r="Y15" s="95"/>
      <c r="Z15" s="178" t="s">
        <v>451</v>
      </c>
      <c r="AA15" s="178" t="s">
        <v>656</v>
      </c>
      <c r="AB15" s="95"/>
      <c r="AC15" s="95"/>
    </row>
    <row r="16" spans="1:29" s="34" customFormat="1" ht="24" customHeight="1" x14ac:dyDescent="0.25">
      <c r="A16" s="94" t="s">
        <v>622</v>
      </c>
      <c r="B16" s="174" t="s">
        <v>647</v>
      </c>
      <c r="C16" s="193"/>
      <c r="D16" s="187" t="s">
        <v>648</v>
      </c>
      <c r="E16" s="198" t="s">
        <v>657</v>
      </c>
      <c r="F16" s="195" t="s">
        <v>658</v>
      </c>
      <c r="G16" s="195" t="s">
        <v>659</v>
      </c>
      <c r="H16" s="36"/>
      <c r="I16" s="190">
        <v>40757</v>
      </c>
      <c r="J16" s="178">
        <v>5</v>
      </c>
      <c r="K16" s="196"/>
      <c r="L16" s="196"/>
      <c r="M16" s="192"/>
      <c r="N16" s="196">
        <v>1339743.0613288123</v>
      </c>
      <c r="O16" s="196">
        <v>228982.36088770226</v>
      </c>
      <c r="P16" s="196">
        <v>347311.00227544195</v>
      </c>
      <c r="Q16" s="178" t="s">
        <v>660</v>
      </c>
      <c r="R16" s="179"/>
      <c r="S16" s="35" t="s">
        <v>620</v>
      </c>
      <c r="T16" s="194"/>
      <c r="U16" s="178"/>
      <c r="V16" s="178" t="s">
        <v>649</v>
      </c>
      <c r="W16" s="178" t="s">
        <v>543</v>
      </c>
      <c r="X16" s="95"/>
      <c r="Y16" s="95"/>
      <c r="Z16" s="178" t="s">
        <v>575</v>
      </c>
      <c r="AA16" s="178" t="s">
        <v>614</v>
      </c>
      <c r="AB16" s="95"/>
      <c r="AC16" s="95"/>
    </row>
    <row r="17" spans="1:51" s="34" customFormat="1" ht="24" customHeight="1" x14ac:dyDescent="0.25">
      <c r="A17" s="94" t="s">
        <v>622</v>
      </c>
      <c r="B17" s="174" t="s">
        <v>650</v>
      </c>
      <c r="C17" s="193"/>
      <c r="D17" s="187" t="s">
        <v>651</v>
      </c>
      <c r="E17" s="198"/>
      <c r="F17" s="195"/>
      <c r="G17" s="195"/>
      <c r="H17" s="36"/>
      <c r="I17" s="190">
        <v>40753</v>
      </c>
      <c r="J17" s="178">
        <v>1</v>
      </c>
      <c r="K17" s="196"/>
      <c r="L17" s="196"/>
      <c r="M17" s="192"/>
      <c r="N17" s="196">
        <v>292755.61547946185</v>
      </c>
      <c r="O17" s="196">
        <v>0</v>
      </c>
      <c r="P17" s="196">
        <v>34883.56614648024</v>
      </c>
      <c r="Q17" s="178" t="s">
        <v>661</v>
      </c>
      <c r="R17" s="179"/>
      <c r="S17" s="35"/>
      <c r="T17" s="35" t="s">
        <v>620</v>
      </c>
      <c r="U17" s="178"/>
      <c r="V17" s="178" t="s">
        <v>448</v>
      </c>
      <c r="W17" s="178" t="s">
        <v>543</v>
      </c>
      <c r="X17" s="95"/>
      <c r="Y17" s="95"/>
      <c r="Z17" s="178" t="s">
        <v>21</v>
      </c>
      <c r="AA17" s="178" t="s">
        <v>607</v>
      </c>
      <c r="AB17" s="95"/>
      <c r="AC17" s="95"/>
    </row>
    <row r="18" spans="1:51" s="34" customFormat="1" ht="24" customHeight="1" x14ac:dyDescent="0.25">
      <c r="A18" s="94" t="s">
        <v>622</v>
      </c>
      <c r="B18" s="174" t="s">
        <v>652</v>
      </c>
      <c r="C18" s="193"/>
      <c r="D18" s="187" t="s">
        <v>653</v>
      </c>
      <c r="E18" s="198"/>
      <c r="F18" s="195"/>
      <c r="G18" s="195"/>
      <c r="H18" s="36"/>
      <c r="I18" s="190">
        <v>40753</v>
      </c>
      <c r="J18" s="178">
        <v>3</v>
      </c>
      <c r="K18" s="196"/>
      <c r="L18" s="196"/>
      <c r="M18" s="192"/>
      <c r="N18" s="196">
        <v>269291.21393559291</v>
      </c>
      <c r="O18" s="196">
        <v>0</v>
      </c>
      <c r="P18" s="196">
        <v>67237.88362839882</v>
      </c>
      <c r="Q18" s="178" t="s">
        <v>662</v>
      </c>
      <c r="R18" s="35" t="s">
        <v>620</v>
      </c>
      <c r="S18" s="35"/>
      <c r="T18" s="194"/>
      <c r="U18" s="178"/>
      <c r="V18" s="178" t="s">
        <v>448</v>
      </c>
      <c r="W18" s="178" t="s">
        <v>543</v>
      </c>
      <c r="X18" s="95" t="s">
        <v>654</v>
      </c>
      <c r="Y18" s="95"/>
      <c r="Z18" s="178" t="s">
        <v>449</v>
      </c>
      <c r="AA18" s="178" t="s">
        <v>614</v>
      </c>
      <c r="AB18" s="95"/>
      <c r="AC18" s="95"/>
    </row>
    <row r="19" spans="1:51" s="34" customFormat="1" ht="24" customHeight="1" x14ac:dyDescent="0.2">
      <c r="A19" s="94" t="s">
        <v>611</v>
      </c>
      <c r="B19" s="174" t="s">
        <v>670</v>
      </c>
      <c r="C19" s="193">
        <v>995855</v>
      </c>
      <c r="D19" s="187" t="s">
        <v>671</v>
      </c>
      <c r="E19" s="209" t="s">
        <v>672</v>
      </c>
      <c r="F19" s="195"/>
      <c r="G19" s="195"/>
      <c r="H19" s="36"/>
      <c r="I19" s="190">
        <v>40752</v>
      </c>
      <c r="J19" s="178">
        <v>3</v>
      </c>
      <c r="K19" s="196"/>
      <c r="L19" s="196"/>
      <c r="M19" s="192"/>
      <c r="N19" s="196">
        <v>346557</v>
      </c>
      <c r="O19" s="196">
        <v>39412</v>
      </c>
      <c r="P19" s="196">
        <v>119042</v>
      </c>
      <c r="Q19" s="178" t="s">
        <v>673</v>
      </c>
      <c r="R19" s="208" t="s">
        <v>620</v>
      </c>
      <c r="S19" s="208"/>
      <c r="T19" s="208"/>
      <c r="U19" s="178"/>
      <c r="V19" s="178" t="s">
        <v>674</v>
      </c>
      <c r="W19" s="178" t="s">
        <v>543</v>
      </c>
      <c r="Z19" s="178" t="s">
        <v>584</v>
      </c>
      <c r="AA19" s="94" t="s">
        <v>607</v>
      </c>
      <c r="AB19" s="95" t="s">
        <v>545</v>
      </c>
      <c r="AC19" s="95"/>
    </row>
    <row r="20" spans="1:51" s="34" customFormat="1" ht="18.75" customHeight="1" x14ac:dyDescent="0.3">
      <c r="A20" s="377" t="s">
        <v>926</v>
      </c>
      <c r="B20" s="377"/>
      <c r="C20" s="377"/>
      <c r="D20" s="377"/>
      <c r="E20" s="195"/>
      <c r="F20" s="195"/>
      <c r="G20" s="195"/>
      <c r="H20" s="36"/>
      <c r="I20" s="178"/>
      <c r="J20" s="178"/>
      <c r="K20" s="196"/>
      <c r="L20" s="196"/>
      <c r="M20" s="192"/>
      <c r="N20" s="178"/>
      <c r="O20" s="178"/>
      <c r="P20" s="35"/>
      <c r="Q20" s="178"/>
      <c r="R20" s="179"/>
      <c r="S20" s="35"/>
      <c r="T20" s="194"/>
      <c r="U20" s="178"/>
      <c r="V20" s="97"/>
      <c r="W20" s="97"/>
      <c r="X20" s="97"/>
      <c r="Y20" s="97"/>
      <c r="Z20" s="97"/>
      <c r="AA20" s="98"/>
      <c r="AB20" s="97"/>
      <c r="AC20" s="95"/>
    </row>
    <row r="21" spans="1:51" s="151" customFormat="1" ht="25.5" customHeight="1" thickBot="1" x14ac:dyDescent="0.3">
      <c r="A21" s="137"/>
      <c r="B21" s="138"/>
      <c r="C21" s="139"/>
      <c r="D21" s="140" t="s">
        <v>444</v>
      </c>
      <c r="E21" s="141"/>
      <c r="F21" s="141"/>
      <c r="G21" s="142"/>
      <c r="H21" s="202"/>
      <c r="I21" s="137"/>
      <c r="J21" s="143"/>
      <c r="K21" s="148"/>
      <c r="L21" s="148"/>
      <c r="M21" s="148"/>
      <c r="N21" s="184">
        <f>SUM(N5:N20)</f>
        <v>4752763.9994030325</v>
      </c>
      <c r="O21" s="184">
        <f>SUM(O5:O20)</f>
        <v>742727.36286101793</v>
      </c>
      <c r="P21" s="184">
        <f>SUM(P5:P20)</f>
        <v>1223446.0111504048</v>
      </c>
      <c r="Q21" s="145"/>
      <c r="R21" s="146"/>
      <c r="S21" s="146"/>
      <c r="T21" s="146"/>
      <c r="U21" s="146"/>
      <c r="V21" s="147"/>
      <c r="W21" s="148"/>
      <c r="X21" s="149"/>
      <c r="Y21" s="149"/>
      <c r="Z21" s="148"/>
      <c r="AA21" s="148"/>
      <c r="AB21" s="150"/>
      <c r="AC21" s="150"/>
    </row>
    <row r="22" spans="1:51" ht="13.5" customHeight="1" thickTop="1" x14ac:dyDescent="0.2">
      <c r="K22" s="204"/>
      <c r="R22" s="47"/>
      <c r="S22" s="48"/>
      <c r="T22" s="47"/>
      <c r="U22" s="47"/>
      <c r="V22" s="49"/>
      <c r="W22" s="50"/>
      <c r="X22" s="49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1:51" ht="13.5" customHeight="1" x14ac:dyDescent="0.2">
      <c r="K23" s="204"/>
    </row>
    <row r="24" spans="1:51" ht="13.5" customHeight="1" x14ac:dyDescent="0.2">
      <c r="Q24" s="34"/>
    </row>
    <row r="26" spans="1:51" ht="13.5" customHeight="1" x14ac:dyDescent="0.2">
      <c r="Q26" s="34"/>
    </row>
    <row r="27" spans="1:51" ht="13.5" customHeight="1" x14ac:dyDescent="0.2">
      <c r="F27" s="225">
        <v>11348</v>
      </c>
    </row>
    <row r="28" spans="1:51" ht="13.5" customHeight="1" x14ac:dyDescent="0.2">
      <c r="F28" s="223">
        <v>11526.381993700565</v>
      </c>
      <c r="G28" s="224"/>
      <c r="H28" s="224"/>
    </row>
    <row r="29" spans="1:51" ht="13.5" customHeight="1" x14ac:dyDescent="0.2">
      <c r="F29" s="226">
        <v>15289.194725916301</v>
      </c>
      <c r="G29" s="227"/>
      <c r="H29" s="227"/>
    </row>
    <row r="30" spans="1:51" ht="13.5" customHeight="1" x14ac:dyDescent="0.2">
      <c r="F30" s="222"/>
    </row>
    <row r="31" spans="1:51" ht="13.5" customHeight="1" x14ac:dyDescent="0.2">
      <c r="F31" s="222">
        <f>SUM(F27:F30)</f>
        <v>38163.576719616867</v>
      </c>
    </row>
    <row r="93" spans="21:22" ht="13.5" customHeight="1" x14ac:dyDescent="0.2">
      <c r="U93" s="383"/>
      <c r="V93" s="384"/>
    </row>
    <row r="95" spans="21:22" ht="13.5" customHeight="1" x14ac:dyDescent="0.2">
      <c r="U95" s="383"/>
    </row>
    <row r="96" spans="21:22" ht="13.5" customHeight="1" x14ac:dyDescent="0.2">
      <c r="U96" s="383"/>
    </row>
    <row r="100" spans="21:22" ht="13.5" customHeight="1" x14ac:dyDescent="0.2">
      <c r="U100" s="383"/>
      <c r="V100" s="384"/>
    </row>
  </sheetData>
  <autoFilter ref="A4:W21"/>
  <mergeCells count="7">
    <mergeCell ref="U100:V100"/>
    <mergeCell ref="U93:V93"/>
    <mergeCell ref="A1:AB1"/>
    <mergeCell ref="A2:AB2"/>
    <mergeCell ref="R3:T3"/>
    <mergeCell ref="U95:U96"/>
    <mergeCell ref="A20:D20"/>
  </mergeCells>
  <phoneticPr fontId="0" type="noConversion"/>
  <printOptions horizontalCentered="1" gridLines="1"/>
  <pageMargins left="0.25" right="0.25" top="0.25" bottom="0.25" header="0.5" footer="0.5"/>
  <pageSetup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1"/>
  <sheetViews>
    <sheetView zoomScaleNormal="100" workbookViewId="0">
      <pane ySplit="4" topLeftCell="A5" activePane="bottomLeft" state="frozen"/>
      <selection pane="bottomLeft" activeCell="A7" sqref="A7"/>
    </sheetView>
  </sheetViews>
  <sheetFormatPr defaultColWidth="8.85546875" defaultRowHeight="13.5" customHeight="1" x14ac:dyDescent="0.2"/>
  <cols>
    <col min="1" max="1" width="9.140625" style="42" customWidth="1"/>
    <col min="2" max="2" width="10.7109375" style="38" customWidth="1"/>
    <col min="3" max="3" width="10.7109375" style="42" customWidth="1"/>
    <col min="4" max="4" width="17" style="40" customWidth="1"/>
    <col min="5" max="6" width="15.7109375" style="40" customWidth="1"/>
    <col min="7" max="7" width="15.7109375" style="41" customWidth="1"/>
    <col min="8" max="8" width="15.7109375" style="41" hidden="1" customWidth="1"/>
    <col min="9" max="9" width="11.7109375" style="42" customWidth="1"/>
    <col min="10" max="10" width="19.42578125" style="37" bestFit="1" customWidth="1"/>
    <col min="11" max="13" width="7.140625" style="37" hidden="1" customWidth="1"/>
    <col min="14" max="14" width="14.42578125" style="46" customWidth="1"/>
    <col min="15" max="15" width="14.28515625" style="46" customWidth="1"/>
    <col min="16" max="16" width="14.7109375" style="46" customWidth="1"/>
    <col min="17" max="17" width="30.7109375" style="43" customWidth="1"/>
    <col min="18" max="18" width="15.140625" style="133" customWidth="1"/>
    <col min="19" max="19" width="14.42578125" style="133" customWidth="1"/>
    <col min="20" max="20" width="16.28515625" style="133" customWidth="1"/>
    <col min="21" max="21" width="16.28515625" style="133" hidden="1" customWidth="1"/>
    <col min="22" max="22" width="12.7109375" style="44" customWidth="1"/>
    <col min="23" max="23" width="8.7109375" style="37" customWidth="1"/>
    <col min="24" max="24" width="16.7109375" style="44" bestFit="1" customWidth="1"/>
    <col min="25" max="25" width="7.140625" style="44" hidden="1" customWidth="1"/>
    <col min="26" max="27" width="12.7109375" style="37" customWidth="1"/>
    <col min="28" max="28" width="11.7109375" style="42" customWidth="1"/>
    <col min="29" max="29" width="9" style="42" customWidth="1"/>
    <col min="30" max="16384" width="8.85546875" style="23"/>
  </cols>
  <sheetData>
    <row r="1" spans="1:29" s="101" customFormat="1" ht="15.75" x14ac:dyDescent="0.25">
      <c r="A1" s="385" t="s">
        <v>442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</row>
    <row r="2" spans="1:29" s="101" customFormat="1" ht="15.75" x14ac:dyDescent="0.25">
      <c r="A2" s="386" t="s">
        <v>570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</row>
    <row r="3" spans="1:29" s="101" customFormat="1" ht="15.75" x14ac:dyDescent="0.25">
      <c r="A3" s="99"/>
      <c r="B3" s="100"/>
      <c r="C3" s="100"/>
      <c r="D3" s="102"/>
      <c r="E3" s="102"/>
      <c r="F3" s="102"/>
      <c r="G3" s="103"/>
      <c r="H3" s="103"/>
      <c r="I3" s="100"/>
      <c r="J3" s="100"/>
      <c r="K3" s="100"/>
      <c r="L3" s="100"/>
      <c r="M3" s="100"/>
      <c r="N3" s="104"/>
      <c r="O3" s="104"/>
      <c r="P3" s="104"/>
      <c r="Q3" s="105"/>
      <c r="R3" s="387" t="s">
        <v>558</v>
      </c>
      <c r="S3" s="388"/>
      <c r="T3" s="389"/>
      <c r="U3" s="152"/>
      <c r="V3" s="106"/>
      <c r="W3" s="100"/>
      <c r="X3" s="106"/>
      <c r="Y3" s="106"/>
      <c r="Z3" s="100"/>
      <c r="AA3" s="100"/>
      <c r="AB3" s="100"/>
      <c r="AC3" s="99"/>
    </row>
    <row r="4" spans="1:29" s="93" customFormat="1" ht="38.25" customHeight="1" x14ac:dyDescent="0.2">
      <c r="A4" s="88" t="s">
        <v>544</v>
      </c>
      <c r="B4" s="89" t="s">
        <v>264</v>
      </c>
      <c r="C4" s="89" t="s">
        <v>441</v>
      </c>
      <c r="D4" s="90" t="s">
        <v>455</v>
      </c>
      <c r="E4" s="90" t="s">
        <v>443</v>
      </c>
      <c r="F4" s="90" t="s">
        <v>443</v>
      </c>
      <c r="G4" s="90" t="s">
        <v>443</v>
      </c>
      <c r="H4" s="90"/>
      <c r="I4" s="91" t="s">
        <v>458</v>
      </c>
      <c r="J4" s="88" t="s">
        <v>554</v>
      </c>
      <c r="K4" s="88"/>
      <c r="L4" s="88"/>
      <c r="M4" s="88"/>
      <c r="N4" s="92" t="s">
        <v>559</v>
      </c>
      <c r="O4" s="92" t="s">
        <v>262</v>
      </c>
      <c r="P4" s="92" t="s">
        <v>263</v>
      </c>
      <c r="Q4" s="88" t="s">
        <v>446</v>
      </c>
      <c r="R4" s="88" t="s">
        <v>550</v>
      </c>
      <c r="S4" s="88" t="s">
        <v>551</v>
      </c>
      <c r="T4" s="88" t="s">
        <v>552</v>
      </c>
      <c r="U4" s="88"/>
      <c r="V4" s="88" t="s">
        <v>555</v>
      </c>
      <c r="W4" s="88" t="s">
        <v>557</v>
      </c>
      <c r="X4" s="88" t="s">
        <v>556</v>
      </c>
      <c r="Y4" s="88"/>
      <c r="Z4" s="88" t="s">
        <v>445</v>
      </c>
      <c r="AA4" s="90" t="s">
        <v>459</v>
      </c>
      <c r="AB4" s="88" t="s">
        <v>541</v>
      </c>
    </row>
    <row r="5" spans="1:29" s="34" customFormat="1" ht="24" customHeight="1" x14ac:dyDescent="0.25">
      <c r="A5" s="94" t="s">
        <v>622</v>
      </c>
      <c r="B5" s="174" t="s">
        <v>666</v>
      </c>
      <c r="C5" s="193"/>
      <c r="D5" s="187" t="s">
        <v>665</v>
      </c>
      <c r="E5" s="207"/>
      <c r="F5" s="195"/>
      <c r="G5" s="195"/>
      <c r="H5" s="36"/>
      <c r="I5" s="190">
        <v>40770</v>
      </c>
      <c r="J5" s="178">
        <v>1</v>
      </c>
      <c r="K5" s="196"/>
      <c r="L5" s="196"/>
      <c r="M5" s="192"/>
      <c r="N5" s="196">
        <v>26326.567433196098</v>
      </c>
      <c r="O5" s="196">
        <v>0</v>
      </c>
      <c r="P5" s="196">
        <v>9119.6606141136817</v>
      </c>
      <c r="Q5" s="178" t="s">
        <v>667</v>
      </c>
      <c r="R5" s="35"/>
      <c r="S5" s="35"/>
      <c r="T5" s="35" t="s">
        <v>620</v>
      </c>
      <c r="U5" s="178"/>
      <c r="V5" s="178" t="s">
        <v>668</v>
      </c>
      <c r="W5" s="178" t="s">
        <v>543</v>
      </c>
      <c r="X5" s="178" t="s">
        <v>669</v>
      </c>
      <c r="Y5" s="95"/>
      <c r="Z5" s="178" t="s">
        <v>500</v>
      </c>
      <c r="AA5" s="178" t="s">
        <v>614</v>
      </c>
      <c r="AB5" s="95"/>
      <c r="AC5" s="95"/>
    </row>
    <row r="6" spans="1:29" s="34" customFormat="1" ht="24" customHeight="1" x14ac:dyDescent="0.25">
      <c r="A6" s="94" t="s">
        <v>611</v>
      </c>
      <c r="B6" s="174" t="s">
        <v>675</v>
      </c>
      <c r="C6" s="193"/>
      <c r="D6" s="187" t="s">
        <v>663</v>
      </c>
      <c r="E6" s="207"/>
      <c r="F6" s="195"/>
      <c r="G6" s="195"/>
      <c r="H6" s="36"/>
      <c r="I6" s="190">
        <v>40757</v>
      </c>
      <c r="J6" s="178">
        <v>3</v>
      </c>
      <c r="K6" s="196"/>
      <c r="L6" s="196"/>
      <c r="M6" s="192"/>
      <c r="N6" s="196">
        <v>403738</v>
      </c>
      <c r="O6" s="196">
        <v>0</v>
      </c>
      <c r="P6" s="196">
        <v>126056</v>
      </c>
      <c r="Q6" s="178" t="s">
        <v>664</v>
      </c>
      <c r="R6" s="35" t="s">
        <v>620</v>
      </c>
      <c r="S6" s="35"/>
      <c r="T6" s="194"/>
      <c r="U6" s="178"/>
      <c r="V6" s="178" t="s">
        <v>448</v>
      </c>
      <c r="W6" s="178" t="s">
        <v>543</v>
      </c>
      <c r="X6" s="95"/>
      <c r="Y6" s="95"/>
      <c r="Z6" s="178" t="s">
        <v>584</v>
      </c>
      <c r="AA6" s="178" t="s">
        <v>607</v>
      </c>
      <c r="AB6" s="95"/>
      <c r="AC6" s="95"/>
    </row>
    <row r="7" spans="1:29" s="34" customFormat="1" ht="24" customHeight="1" x14ac:dyDescent="0.2">
      <c r="A7" s="94" t="s">
        <v>611</v>
      </c>
      <c r="B7" s="174" t="s">
        <v>676</v>
      </c>
      <c r="C7" s="193">
        <v>995866</v>
      </c>
      <c r="D7" s="34" t="s">
        <v>705</v>
      </c>
      <c r="E7" s="187" t="s">
        <v>677</v>
      </c>
      <c r="F7" s="195"/>
      <c r="G7" s="195"/>
      <c r="H7" s="36"/>
      <c r="I7" s="190">
        <v>40759</v>
      </c>
      <c r="J7" s="178">
        <v>3</v>
      </c>
      <c r="K7" s="196"/>
      <c r="L7" s="196"/>
      <c r="M7" s="192"/>
      <c r="N7" s="196">
        <v>168277</v>
      </c>
      <c r="O7" s="196">
        <v>0</v>
      </c>
      <c r="P7" s="196">
        <v>57803</v>
      </c>
      <c r="Q7" s="178" t="s">
        <v>678</v>
      </c>
      <c r="R7" s="35" t="s">
        <v>620</v>
      </c>
      <c r="S7" s="35"/>
      <c r="T7" s="194"/>
      <c r="U7" s="178"/>
      <c r="V7" s="178" t="s">
        <v>448</v>
      </c>
      <c r="W7" s="178" t="s">
        <v>543</v>
      </c>
      <c r="X7" s="95"/>
      <c r="Y7" s="95"/>
      <c r="Z7" s="178" t="s">
        <v>584</v>
      </c>
      <c r="AA7" s="178" t="s">
        <v>607</v>
      </c>
      <c r="AB7" s="95" t="s">
        <v>545</v>
      </c>
      <c r="AC7" s="95"/>
    </row>
    <row r="8" spans="1:29" s="34" customFormat="1" ht="21.6" customHeight="1" x14ac:dyDescent="0.2">
      <c r="A8" s="94" t="s">
        <v>611</v>
      </c>
      <c r="B8" s="174" t="s">
        <v>680</v>
      </c>
      <c r="C8" s="193">
        <v>995779</v>
      </c>
      <c r="D8" s="188" t="s">
        <v>679</v>
      </c>
      <c r="E8" s="188" t="s">
        <v>705</v>
      </c>
      <c r="F8" s="188"/>
      <c r="G8" s="188"/>
      <c r="H8" s="190"/>
      <c r="I8" s="190">
        <v>40757</v>
      </c>
      <c r="J8" s="178">
        <v>3</v>
      </c>
      <c r="K8" s="191"/>
      <c r="L8" s="191"/>
      <c r="M8" s="192"/>
      <c r="N8" s="196">
        <v>181984</v>
      </c>
      <c r="O8" s="196">
        <v>0</v>
      </c>
      <c r="P8" s="196">
        <v>62512</v>
      </c>
      <c r="Q8" s="178" t="s">
        <v>681</v>
      </c>
      <c r="R8" s="35" t="s">
        <v>620</v>
      </c>
      <c r="S8" s="35"/>
      <c r="T8" s="194"/>
      <c r="U8" s="178"/>
      <c r="V8" s="178" t="s">
        <v>448</v>
      </c>
      <c r="W8" s="178" t="s">
        <v>543</v>
      </c>
      <c r="Z8" s="178" t="s">
        <v>584</v>
      </c>
      <c r="AA8" s="178" t="s">
        <v>607</v>
      </c>
      <c r="AB8" s="94" t="s">
        <v>545</v>
      </c>
    </row>
    <row r="9" spans="1:29" s="34" customFormat="1" ht="24" customHeight="1" x14ac:dyDescent="0.25">
      <c r="A9" s="94" t="s">
        <v>692</v>
      </c>
      <c r="B9" s="174" t="s">
        <v>682</v>
      </c>
      <c r="C9" s="193"/>
      <c r="D9" s="187" t="s">
        <v>638</v>
      </c>
      <c r="E9" s="207"/>
      <c r="F9" s="195"/>
      <c r="G9" s="195"/>
      <c r="H9" s="36"/>
      <c r="I9" s="190">
        <v>40773</v>
      </c>
      <c r="J9" s="178">
        <v>2</v>
      </c>
      <c r="K9" s="196"/>
      <c r="L9" s="196"/>
      <c r="M9" s="192"/>
      <c r="N9" s="196">
        <v>700942</v>
      </c>
      <c r="O9" s="196">
        <v>0</v>
      </c>
      <c r="P9" s="196">
        <v>200942</v>
      </c>
      <c r="Q9" s="178" t="s">
        <v>691</v>
      </c>
      <c r="R9" s="35" t="s">
        <v>620</v>
      </c>
      <c r="T9" s="35"/>
      <c r="U9" s="178"/>
      <c r="V9" s="178" t="s">
        <v>683</v>
      </c>
      <c r="W9" s="178" t="s">
        <v>543</v>
      </c>
      <c r="X9" s="178"/>
      <c r="Y9" s="95"/>
      <c r="Z9" s="178" t="s">
        <v>613</v>
      </c>
      <c r="AA9" s="178" t="s">
        <v>614</v>
      </c>
      <c r="AB9" s="95"/>
      <c r="AC9" s="95"/>
    </row>
    <row r="10" spans="1:29" s="34" customFormat="1" ht="24" customHeight="1" x14ac:dyDescent="0.25">
      <c r="A10" s="94" t="s">
        <v>622</v>
      </c>
      <c r="B10" s="174" t="s">
        <v>684</v>
      </c>
      <c r="C10" s="193"/>
      <c r="D10" s="187" t="s">
        <v>685</v>
      </c>
      <c r="E10" s="207"/>
      <c r="F10" s="195"/>
      <c r="G10" s="195"/>
      <c r="H10" s="36"/>
      <c r="I10" s="190">
        <v>40792</v>
      </c>
      <c r="J10" s="178">
        <v>3</v>
      </c>
      <c r="K10" s="196"/>
      <c r="L10" s="196"/>
      <c r="M10" s="192"/>
      <c r="N10" s="196">
        <v>401188.20555900072</v>
      </c>
      <c r="O10" s="196">
        <v>0</v>
      </c>
      <c r="P10" s="196">
        <v>112779.22269726777</v>
      </c>
      <c r="Q10" s="178" t="s">
        <v>686</v>
      </c>
      <c r="R10" s="35" t="s">
        <v>620</v>
      </c>
      <c r="S10" s="35"/>
      <c r="T10" s="35"/>
      <c r="U10" s="178"/>
      <c r="V10" s="178" t="s">
        <v>448</v>
      </c>
      <c r="W10" s="178" t="s">
        <v>543</v>
      </c>
      <c r="X10" s="178"/>
      <c r="Y10" s="95"/>
      <c r="Z10" s="178" t="s">
        <v>449</v>
      </c>
      <c r="AA10" s="178" t="s">
        <v>614</v>
      </c>
      <c r="AB10" s="95"/>
      <c r="AC10" s="95"/>
    </row>
    <row r="11" spans="1:29" s="34" customFormat="1" ht="24" customHeight="1" x14ac:dyDescent="0.25">
      <c r="A11" s="94" t="s">
        <v>622</v>
      </c>
      <c r="B11" s="174" t="s">
        <v>687</v>
      </c>
      <c r="C11" s="193"/>
      <c r="D11" s="187" t="s">
        <v>688</v>
      </c>
      <c r="E11" s="207"/>
      <c r="F11" s="195"/>
      <c r="G11" s="195"/>
      <c r="H11" s="36"/>
      <c r="I11" s="190">
        <v>40770</v>
      </c>
      <c r="J11" s="178">
        <v>2</v>
      </c>
      <c r="K11" s="196"/>
      <c r="L11" s="196"/>
      <c r="M11" s="192"/>
      <c r="N11" s="196">
        <v>120000</v>
      </c>
      <c r="O11" s="196">
        <v>0</v>
      </c>
      <c r="P11" s="196">
        <v>0</v>
      </c>
      <c r="Q11" s="178" t="s">
        <v>690</v>
      </c>
      <c r="R11" s="35"/>
      <c r="S11" s="35" t="s">
        <v>620</v>
      </c>
      <c r="T11" s="35"/>
      <c r="U11" s="178"/>
      <c r="V11" s="178" t="s">
        <v>689</v>
      </c>
      <c r="W11" s="178" t="s">
        <v>542</v>
      </c>
      <c r="X11" s="178"/>
      <c r="Y11" s="95"/>
      <c r="Z11" s="178" t="s">
        <v>500</v>
      </c>
      <c r="AA11" s="178" t="s">
        <v>614</v>
      </c>
      <c r="AB11" s="95"/>
      <c r="AC11" s="95"/>
    </row>
    <row r="12" spans="1:29" s="34" customFormat="1" ht="24" customHeight="1" x14ac:dyDescent="0.25">
      <c r="A12" s="94" t="s">
        <v>611</v>
      </c>
      <c r="B12" s="174" t="s">
        <v>693</v>
      </c>
      <c r="C12" s="193"/>
      <c r="D12" s="187" t="s">
        <v>694</v>
      </c>
      <c r="E12" s="207"/>
      <c r="F12" s="195"/>
      <c r="G12" s="195"/>
      <c r="H12" s="36"/>
      <c r="I12" s="190">
        <v>40779</v>
      </c>
      <c r="J12" s="178">
        <v>3</v>
      </c>
      <c r="K12" s="196"/>
      <c r="L12" s="196"/>
      <c r="M12" s="192"/>
      <c r="N12" s="196">
        <v>407449</v>
      </c>
      <c r="O12" s="196">
        <v>41000</v>
      </c>
      <c r="P12" s="196">
        <v>41000</v>
      </c>
      <c r="Q12" s="178" t="s">
        <v>695</v>
      </c>
      <c r="R12" s="35"/>
      <c r="S12" s="35" t="s">
        <v>620</v>
      </c>
      <c r="T12" s="229"/>
      <c r="U12" s="178"/>
      <c r="V12" s="178" t="s">
        <v>448</v>
      </c>
      <c r="W12" s="178" t="s">
        <v>543</v>
      </c>
      <c r="X12" s="178"/>
      <c r="Y12" s="95"/>
      <c r="Z12" s="178" t="s">
        <v>449</v>
      </c>
      <c r="AA12" s="178" t="s">
        <v>614</v>
      </c>
      <c r="AB12" s="95"/>
      <c r="AC12" s="95"/>
    </row>
    <row r="13" spans="1:29" s="34" customFormat="1" ht="24" customHeight="1" x14ac:dyDescent="0.25">
      <c r="A13" s="175" t="s">
        <v>611</v>
      </c>
      <c r="B13" s="212" t="s">
        <v>696</v>
      </c>
      <c r="C13" s="213"/>
      <c r="D13" s="216" t="s">
        <v>697</v>
      </c>
      <c r="E13" s="219"/>
      <c r="F13" s="176"/>
      <c r="G13" s="176"/>
      <c r="H13" s="214"/>
      <c r="I13" s="214">
        <v>40780</v>
      </c>
      <c r="J13" s="177">
        <v>1</v>
      </c>
      <c r="K13" s="218"/>
      <c r="L13" s="218"/>
      <c r="M13" s="215"/>
      <c r="N13" s="218">
        <v>279821</v>
      </c>
      <c r="O13" s="218">
        <v>139932</v>
      </c>
      <c r="P13" s="218">
        <v>88271</v>
      </c>
      <c r="Q13" s="177" t="s">
        <v>698</v>
      </c>
      <c r="R13" s="177"/>
      <c r="S13" s="177" t="s">
        <v>620</v>
      </c>
      <c r="T13" s="230"/>
      <c r="U13" s="177"/>
      <c r="V13" s="177" t="s">
        <v>699</v>
      </c>
      <c r="W13" s="177" t="s">
        <v>543</v>
      </c>
      <c r="X13" s="177"/>
      <c r="Y13" s="211"/>
      <c r="Z13" s="177" t="s">
        <v>700</v>
      </c>
      <c r="AA13" s="175" t="s">
        <v>47</v>
      </c>
      <c r="AB13" s="211" t="s">
        <v>0</v>
      </c>
      <c r="AC13" s="211"/>
    </row>
    <row r="14" spans="1:29" s="34" customFormat="1" ht="24" customHeight="1" x14ac:dyDescent="0.25">
      <c r="A14" s="175" t="s">
        <v>611</v>
      </c>
      <c r="B14" s="212" t="s">
        <v>701</v>
      </c>
      <c r="C14" s="213"/>
      <c r="D14" s="216" t="s">
        <v>702</v>
      </c>
      <c r="E14" s="219"/>
      <c r="F14" s="176"/>
      <c r="G14" s="176"/>
      <c r="H14" s="214"/>
      <c r="I14" s="214">
        <v>40765</v>
      </c>
      <c r="J14" s="177">
        <v>3</v>
      </c>
      <c r="K14" s="218"/>
      <c r="L14" s="218"/>
      <c r="M14" s="215"/>
      <c r="N14" s="218">
        <v>94150</v>
      </c>
      <c r="O14" s="218">
        <v>0</v>
      </c>
      <c r="P14" s="218">
        <v>17038</v>
      </c>
      <c r="Q14" s="177" t="s">
        <v>703</v>
      </c>
      <c r="R14" s="177"/>
      <c r="S14" s="177" t="s">
        <v>620</v>
      </c>
      <c r="T14" s="230"/>
      <c r="U14" s="177"/>
      <c r="V14" s="177" t="s">
        <v>448</v>
      </c>
      <c r="W14" s="177" t="s">
        <v>543</v>
      </c>
      <c r="X14" s="177"/>
      <c r="Y14" s="211"/>
      <c r="Z14" s="177" t="s">
        <v>14</v>
      </c>
      <c r="AA14" s="177" t="s">
        <v>607</v>
      </c>
      <c r="AB14" s="211"/>
      <c r="AC14" s="211"/>
    </row>
    <row r="15" spans="1:29" s="34" customFormat="1" ht="24" customHeight="1" x14ac:dyDescent="0.25">
      <c r="A15" s="175" t="s">
        <v>611</v>
      </c>
      <c r="B15" s="212" t="s">
        <v>704</v>
      </c>
      <c r="C15" s="213"/>
      <c r="D15" s="216" t="s">
        <v>705</v>
      </c>
      <c r="E15" s="219"/>
      <c r="F15" s="176"/>
      <c r="G15" s="176"/>
      <c r="H15" s="214"/>
      <c r="I15" s="214">
        <v>40766</v>
      </c>
      <c r="J15" s="177">
        <v>4</v>
      </c>
      <c r="K15" s="218"/>
      <c r="L15" s="218"/>
      <c r="M15" s="215"/>
      <c r="N15" s="218">
        <v>475677</v>
      </c>
      <c r="O15" s="218">
        <v>0</v>
      </c>
      <c r="P15" s="218">
        <v>145795</v>
      </c>
      <c r="Q15" s="177" t="s">
        <v>706</v>
      </c>
      <c r="R15" s="35" t="s">
        <v>620</v>
      </c>
      <c r="S15" s="177"/>
      <c r="T15" s="230"/>
      <c r="U15" s="177"/>
      <c r="V15" s="177" t="s">
        <v>448</v>
      </c>
      <c r="W15" s="177" t="s">
        <v>543</v>
      </c>
      <c r="X15" s="177"/>
      <c r="Y15" s="211"/>
      <c r="Z15" s="177" t="s">
        <v>584</v>
      </c>
      <c r="AA15" s="177" t="s">
        <v>607</v>
      </c>
      <c r="AB15" s="211"/>
      <c r="AC15" s="211"/>
    </row>
    <row r="16" spans="1:29" s="34" customFormat="1" ht="24" customHeight="1" x14ac:dyDescent="0.25">
      <c r="A16" s="175" t="s">
        <v>611</v>
      </c>
      <c r="B16" s="212" t="s">
        <v>707</v>
      </c>
      <c r="C16" s="213"/>
      <c r="D16" s="216" t="s">
        <v>616</v>
      </c>
      <c r="E16" s="219"/>
      <c r="F16" s="176"/>
      <c r="G16" s="176"/>
      <c r="H16" s="214"/>
      <c r="I16" s="214">
        <v>40770</v>
      </c>
      <c r="J16" s="177">
        <v>4</v>
      </c>
      <c r="K16" s="218"/>
      <c r="L16" s="218"/>
      <c r="M16" s="215"/>
      <c r="N16" s="218">
        <v>496250</v>
      </c>
      <c r="O16" s="218">
        <v>0</v>
      </c>
      <c r="P16" s="218">
        <v>152854</v>
      </c>
      <c r="Q16" s="177" t="s">
        <v>712</v>
      </c>
      <c r="R16" s="177"/>
      <c r="S16" s="177"/>
      <c r="T16" s="230"/>
      <c r="U16" s="177"/>
      <c r="V16" s="177" t="s">
        <v>448</v>
      </c>
      <c r="W16" s="177" t="s">
        <v>543</v>
      </c>
      <c r="X16" s="177"/>
      <c r="Y16" s="211"/>
      <c r="Z16" s="177" t="s">
        <v>584</v>
      </c>
      <c r="AA16" s="177" t="s">
        <v>607</v>
      </c>
      <c r="AB16" s="211"/>
      <c r="AC16" s="211"/>
    </row>
    <row r="17" spans="1:29" s="34" customFormat="1" ht="24" customHeight="1" x14ac:dyDescent="0.2">
      <c r="A17" s="175" t="s">
        <v>611</v>
      </c>
      <c r="B17" s="212" t="s">
        <v>708</v>
      </c>
      <c r="C17" s="213">
        <v>995791</v>
      </c>
      <c r="D17" s="216" t="s">
        <v>709</v>
      </c>
      <c r="E17" s="220" t="s">
        <v>710</v>
      </c>
      <c r="F17" s="176"/>
      <c r="G17" s="176"/>
      <c r="H17" s="214"/>
      <c r="I17" s="214">
        <v>40779</v>
      </c>
      <c r="J17" s="177">
        <v>3</v>
      </c>
      <c r="K17" s="218"/>
      <c r="L17" s="218"/>
      <c r="M17" s="215"/>
      <c r="N17" s="218">
        <v>371614</v>
      </c>
      <c r="O17" s="218">
        <v>68146</v>
      </c>
      <c r="P17" s="218">
        <v>101896</v>
      </c>
      <c r="Q17" s="177" t="s">
        <v>711</v>
      </c>
      <c r="R17" s="35" t="s">
        <v>620</v>
      </c>
      <c r="S17" s="177"/>
      <c r="U17" s="177"/>
      <c r="V17" s="177" t="s">
        <v>448</v>
      </c>
      <c r="W17" s="177" t="s">
        <v>543</v>
      </c>
      <c r="X17" s="177"/>
      <c r="Y17" s="211"/>
      <c r="Z17" s="177" t="s">
        <v>613</v>
      </c>
      <c r="AA17" s="177" t="s">
        <v>614</v>
      </c>
      <c r="AB17" s="211" t="s">
        <v>545</v>
      </c>
      <c r="AC17" s="211"/>
    </row>
    <row r="18" spans="1:29" s="34" customFormat="1" ht="24" customHeight="1" x14ac:dyDescent="0.2">
      <c r="A18" s="175" t="s">
        <v>713</v>
      </c>
      <c r="B18" s="212" t="s">
        <v>714</v>
      </c>
      <c r="C18" s="213">
        <v>995724</v>
      </c>
      <c r="D18" s="216" t="s">
        <v>715</v>
      </c>
      <c r="E18" s="220"/>
      <c r="F18" s="176"/>
      <c r="G18" s="176"/>
      <c r="H18" s="214"/>
      <c r="I18" s="214">
        <v>40725</v>
      </c>
      <c r="J18" s="177">
        <v>1</v>
      </c>
      <c r="K18" s="218"/>
      <c r="L18" s="218"/>
      <c r="M18" s="215"/>
      <c r="N18" s="218">
        <v>24226</v>
      </c>
      <c r="O18" s="218">
        <v>17321</v>
      </c>
      <c r="P18" s="218">
        <v>0</v>
      </c>
      <c r="Q18" s="177" t="s">
        <v>716</v>
      </c>
      <c r="R18" s="177"/>
      <c r="S18" s="177" t="s">
        <v>620</v>
      </c>
      <c r="T18" s="230"/>
      <c r="U18" s="177"/>
      <c r="V18" s="177" t="s">
        <v>90</v>
      </c>
      <c r="W18" s="177" t="s">
        <v>543</v>
      </c>
      <c r="X18" s="177"/>
      <c r="Y18" s="211"/>
      <c r="Z18" s="177" t="s">
        <v>500</v>
      </c>
      <c r="AA18" s="177" t="s">
        <v>614</v>
      </c>
      <c r="AB18" s="211" t="s">
        <v>717</v>
      </c>
      <c r="AC18" s="211"/>
    </row>
    <row r="19" spans="1:29" s="34" customFormat="1" ht="24" customHeight="1" x14ac:dyDescent="0.2">
      <c r="A19" s="175" t="s">
        <v>713</v>
      </c>
      <c r="B19" s="212" t="s">
        <v>718</v>
      </c>
      <c r="C19" s="213"/>
      <c r="D19" s="216" t="s">
        <v>719</v>
      </c>
      <c r="E19" s="220"/>
      <c r="F19" s="176"/>
      <c r="G19" s="176"/>
      <c r="H19" s="214"/>
      <c r="I19" s="214">
        <v>40786</v>
      </c>
      <c r="J19" s="177">
        <v>3</v>
      </c>
      <c r="K19" s="218"/>
      <c r="L19" s="218"/>
      <c r="M19" s="215"/>
      <c r="N19" s="218">
        <v>549348</v>
      </c>
      <c r="O19" s="218">
        <v>0</v>
      </c>
      <c r="P19" s="218">
        <v>163515</v>
      </c>
      <c r="Q19" s="177" t="s">
        <v>720</v>
      </c>
      <c r="R19" s="177"/>
      <c r="S19" s="177" t="s">
        <v>620</v>
      </c>
      <c r="T19" s="230"/>
      <c r="U19" s="177"/>
      <c r="V19" s="177" t="s">
        <v>448</v>
      </c>
      <c r="W19" s="177" t="s">
        <v>543</v>
      </c>
      <c r="X19" s="177"/>
      <c r="Y19" s="211"/>
      <c r="Z19" s="177" t="s">
        <v>721</v>
      </c>
      <c r="AA19" s="177" t="s">
        <v>614</v>
      </c>
      <c r="AB19" s="211"/>
      <c r="AC19" s="211"/>
    </row>
    <row r="20" spans="1:29" s="34" customFormat="1" ht="24" customHeight="1" x14ac:dyDescent="0.2">
      <c r="A20" s="175" t="s">
        <v>632</v>
      </c>
      <c r="B20" s="212" t="s">
        <v>722</v>
      </c>
      <c r="C20" s="213">
        <v>995750</v>
      </c>
      <c r="D20" s="216" t="s">
        <v>723</v>
      </c>
      <c r="E20" s="220"/>
      <c r="F20" s="176"/>
      <c r="G20" s="176"/>
      <c r="H20" s="214"/>
      <c r="I20" s="214">
        <v>40798</v>
      </c>
      <c r="J20" s="177">
        <v>1</v>
      </c>
      <c r="K20" s="218"/>
      <c r="L20" s="218"/>
      <c r="M20" s="215"/>
      <c r="N20" s="218">
        <v>761515</v>
      </c>
      <c r="O20" s="218">
        <v>0</v>
      </c>
      <c r="P20" s="218">
        <v>35034</v>
      </c>
      <c r="Q20" s="177" t="s">
        <v>753</v>
      </c>
      <c r="R20" s="177"/>
      <c r="S20" s="177"/>
      <c r="T20" s="230" t="s">
        <v>620</v>
      </c>
      <c r="U20" s="177"/>
      <c r="V20" s="177" t="s">
        <v>635</v>
      </c>
      <c r="W20" s="177" t="s">
        <v>543</v>
      </c>
      <c r="X20" s="177"/>
      <c r="Y20" s="211"/>
      <c r="Z20" s="177" t="s">
        <v>754</v>
      </c>
      <c r="AA20" s="177" t="s">
        <v>754</v>
      </c>
      <c r="AB20" s="211" t="s">
        <v>545</v>
      </c>
      <c r="AC20" s="211"/>
    </row>
    <row r="21" spans="1:29" s="34" customFormat="1" ht="24" customHeight="1" x14ac:dyDescent="0.2">
      <c r="A21" s="175" t="s">
        <v>611</v>
      </c>
      <c r="B21" s="212" t="s">
        <v>724</v>
      </c>
      <c r="C21" s="213">
        <v>995715</v>
      </c>
      <c r="D21" s="216" t="s">
        <v>729</v>
      </c>
      <c r="E21" s="220"/>
      <c r="F21" s="176"/>
      <c r="G21" s="176"/>
      <c r="H21" s="214"/>
      <c r="I21" s="214">
        <v>40744</v>
      </c>
      <c r="J21" s="177">
        <v>1</v>
      </c>
      <c r="K21" s="218"/>
      <c r="L21" s="218"/>
      <c r="M21" s="215"/>
      <c r="N21" s="218">
        <v>9800</v>
      </c>
      <c r="O21" s="218">
        <v>20188</v>
      </c>
      <c r="P21" s="218">
        <v>0</v>
      </c>
      <c r="Q21" s="177" t="s">
        <v>730</v>
      </c>
      <c r="R21" s="177"/>
      <c r="S21" s="177"/>
      <c r="T21" s="230"/>
      <c r="U21" s="177"/>
      <c r="V21" s="177" t="s">
        <v>447</v>
      </c>
      <c r="W21" s="177" t="s">
        <v>543</v>
      </c>
      <c r="X21" s="177" t="s">
        <v>731</v>
      </c>
      <c r="Y21" s="211"/>
      <c r="Z21" s="177" t="s">
        <v>584</v>
      </c>
      <c r="AA21" s="177" t="s">
        <v>607</v>
      </c>
      <c r="AB21" s="211" t="s">
        <v>545</v>
      </c>
      <c r="AC21" s="211"/>
    </row>
    <row r="22" spans="1:29" s="107" customFormat="1" ht="18.75" customHeight="1" x14ac:dyDescent="0.3">
      <c r="A22" s="377" t="s">
        <v>926</v>
      </c>
      <c r="B22" s="377"/>
      <c r="C22" s="377"/>
      <c r="D22" s="377"/>
      <c r="E22" s="116"/>
      <c r="F22" s="116"/>
      <c r="G22" s="116"/>
      <c r="H22" s="116"/>
      <c r="I22" s="117"/>
      <c r="J22" s="114"/>
      <c r="K22" s="114"/>
      <c r="L22" s="114"/>
      <c r="M22" s="114"/>
      <c r="N22" s="136"/>
      <c r="O22" s="136"/>
      <c r="P22" s="136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6"/>
      <c r="AB22" s="114"/>
      <c r="AC22" s="118"/>
    </row>
    <row r="23" spans="1:29" s="151" customFormat="1" ht="25.5" customHeight="1" thickBot="1" x14ac:dyDescent="0.3">
      <c r="A23" s="137"/>
      <c r="B23" s="138"/>
      <c r="C23" s="139"/>
      <c r="D23" s="140" t="s">
        <v>444</v>
      </c>
      <c r="E23" s="141"/>
      <c r="F23" s="141"/>
      <c r="G23" s="142"/>
      <c r="H23" s="142"/>
      <c r="I23" s="137"/>
      <c r="J23" s="143"/>
      <c r="K23" s="143"/>
      <c r="L23" s="143"/>
      <c r="M23" s="143"/>
      <c r="N23" s="210">
        <f>SUM(N5:N22)</f>
        <v>5472305.7729921974</v>
      </c>
      <c r="O23" s="210">
        <f>SUM(O5:O22)</f>
        <v>286587</v>
      </c>
      <c r="P23" s="210">
        <f>SUM(P5:P22)</f>
        <v>1314614.8833113816</v>
      </c>
      <c r="Q23" s="145"/>
      <c r="R23" s="146"/>
      <c r="S23" s="146"/>
      <c r="T23" s="146"/>
      <c r="U23" s="146"/>
      <c r="V23" s="147"/>
      <c r="W23" s="148"/>
      <c r="X23" s="149"/>
      <c r="Y23" s="149"/>
      <c r="Z23" s="148"/>
      <c r="AA23" s="148"/>
      <c r="AB23" s="150"/>
      <c r="AC23" s="150"/>
    </row>
    <row r="24" spans="1:29" s="119" customFormat="1" ht="26.25" customHeight="1" thickTop="1" x14ac:dyDescent="0.2">
      <c r="A24" s="124"/>
      <c r="B24" s="120"/>
      <c r="C24" s="124"/>
      <c r="D24" s="122"/>
      <c r="E24" s="122"/>
      <c r="F24" s="122"/>
      <c r="G24" s="123"/>
      <c r="H24" s="123"/>
      <c r="I24" s="124"/>
      <c r="N24" s="130"/>
      <c r="O24" s="121"/>
      <c r="P24" s="130"/>
      <c r="Q24" s="125"/>
      <c r="R24" s="132"/>
      <c r="S24" s="132"/>
      <c r="T24" s="132"/>
      <c r="U24" s="132"/>
      <c r="V24" s="126"/>
      <c r="W24" s="127"/>
      <c r="X24" s="128"/>
      <c r="Y24" s="128"/>
      <c r="Z24" s="127"/>
      <c r="AA24" s="127"/>
      <c r="AB24" s="129"/>
      <c r="AC24" s="129"/>
    </row>
    <row r="25" spans="1:29" s="24" customFormat="1" ht="25.5" customHeight="1" x14ac:dyDescent="0.2">
      <c r="A25" s="42"/>
      <c r="B25" s="38"/>
      <c r="C25" s="42"/>
      <c r="D25" s="40"/>
      <c r="E25" s="40"/>
      <c r="F25" s="40"/>
      <c r="G25" s="41"/>
      <c r="H25" s="41"/>
      <c r="I25" s="42"/>
      <c r="J25" s="37"/>
      <c r="K25" s="37"/>
      <c r="L25" s="37"/>
      <c r="M25" s="37"/>
      <c r="N25" s="46"/>
      <c r="O25" s="39"/>
      <c r="P25" s="46"/>
      <c r="Q25" s="43"/>
      <c r="T25" s="231"/>
      <c r="V25" s="44"/>
      <c r="W25" s="37"/>
      <c r="X25" s="44"/>
      <c r="Y25" s="44"/>
      <c r="Z25" s="37"/>
      <c r="AA25" s="37"/>
      <c r="AB25" s="42"/>
      <c r="AC25" s="42"/>
    </row>
    <row r="26" spans="1:29" s="24" customFormat="1" ht="15.75" x14ac:dyDescent="0.2">
      <c r="A26" s="42"/>
      <c r="B26" s="38"/>
      <c r="C26" s="42"/>
      <c r="D26" s="40"/>
      <c r="E26" s="40"/>
      <c r="F26" s="40"/>
      <c r="G26" s="41"/>
      <c r="H26" s="41"/>
      <c r="I26" s="42"/>
      <c r="J26" s="37"/>
      <c r="K26" s="37"/>
      <c r="L26" s="37"/>
      <c r="M26" s="37"/>
      <c r="N26" s="46"/>
      <c r="O26" s="46"/>
      <c r="P26" s="46"/>
      <c r="Q26" s="43"/>
      <c r="R26" s="96"/>
      <c r="S26" s="96"/>
      <c r="T26" s="96"/>
      <c r="U26" s="96"/>
      <c r="V26" s="44"/>
      <c r="W26" s="37"/>
      <c r="X26" s="44"/>
      <c r="Y26" s="44"/>
      <c r="Z26" s="37"/>
      <c r="AA26" s="37"/>
      <c r="AB26" s="42"/>
      <c r="AC26" s="42"/>
    </row>
    <row r="27" spans="1:29" s="24" customFormat="1" ht="25.5" customHeight="1" x14ac:dyDescent="0.2">
      <c r="A27" s="42"/>
      <c r="B27" s="38"/>
      <c r="C27" s="42"/>
      <c r="D27" s="40"/>
      <c r="E27" s="40"/>
      <c r="F27" s="40"/>
      <c r="G27" s="41"/>
      <c r="H27" s="41"/>
      <c r="I27" s="42"/>
      <c r="J27" s="37"/>
      <c r="K27" s="37"/>
      <c r="L27" s="37"/>
      <c r="M27" s="37"/>
      <c r="N27" s="46"/>
      <c r="O27" s="46"/>
      <c r="P27" s="46"/>
      <c r="Q27" s="43"/>
      <c r="R27" s="133"/>
      <c r="S27" s="133"/>
      <c r="T27" s="133"/>
      <c r="U27" s="133"/>
      <c r="V27" s="44"/>
      <c r="W27" s="37"/>
      <c r="X27" s="44"/>
      <c r="Y27" s="44"/>
      <c r="Z27" s="37"/>
      <c r="AA27" s="37"/>
      <c r="AB27" s="42"/>
      <c r="AC27" s="42"/>
    </row>
    <row r="28" spans="1:29" s="24" customFormat="1" ht="25.5" customHeight="1" x14ac:dyDescent="0.2">
      <c r="A28" s="42"/>
      <c r="B28" s="38"/>
      <c r="C28" s="42"/>
      <c r="D28" s="40"/>
      <c r="E28" s="40"/>
      <c r="F28" s="40"/>
      <c r="G28" s="41"/>
      <c r="H28" s="41"/>
      <c r="I28" s="42"/>
      <c r="J28" s="37"/>
      <c r="K28" s="37"/>
      <c r="L28" s="37"/>
      <c r="M28" s="37"/>
      <c r="N28" s="46"/>
      <c r="O28" s="46"/>
      <c r="P28" s="46"/>
      <c r="Q28" s="43"/>
      <c r="R28" s="133"/>
      <c r="S28" s="133"/>
      <c r="T28" s="133"/>
      <c r="U28" s="133"/>
      <c r="V28" s="44"/>
      <c r="W28" s="37"/>
      <c r="X28" s="44"/>
      <c r="Y28" s="44"/>
      <c r="Z28" s="37"/>
      <c r="AA28" s="37"/>
      <c r="AB28" s="42"/>
      <c r="AC28" s="42"/>
    </row>
    <row r="29" spans="1:29" s="24" customFormat="1" ht="25.5" customHeight="1" x14ac:dyDescent="0.2">
      <c r="A29" s="42"/>
      <c r="B29" s="38"/>
      <c r="C29" s="42"/>
      <c r="D29" s="40"/>
      <c r="E29" s="40"/>
      <c r="F29" s="40"/>
      <c r="G29" s="41"/>
      <c r="H29" s="41"/>
      <c r="I29" s="42"/>
      <c r="J29" s="37"/>
      <c r="K29" s="37"/>
      <c r="L29" s="37"/>
      <c r="M29" s="37"/>
      <c r="N29" s="46"/>
      <c r="O29" s="46"/>
      <c r="P29" s="46"/>
      <c r="Q29" s="43"/>
      <c r="R29" s="133"/>
      <c r="S29" s="133"/>
      <c r="T29" s="133"/>
      <c r="U29" s="133"/>
      <c r="V29" s="44"/>
      <c r="W29" s="37"/>
      <c r="X29" s="44"/>
      <c r="Y29" s="44"/>
      <c r="Z29" s="37"/>
      <c r="AA29" s="37"/>
      <c r="AB29" s="42"/>
      <c r="AC29" s="42"/>
    </row>
    <row r="30" spans="1:29" s="24" customFormat="1" ht="25.5" customHeight="1" x14ac:dyDescent="0.2">
      <c r="A30" s="42"/>
      <c r="B30" s="38"/>
      <c r="C30" s="42"/>
      <c r="D30" s="40"/>
      <c r="E30" s="40"/>
      <c r="F30" s="40"/>
      <c r="G30" s="41"/>
      <c r="H30" s="41"/>
      <c r="I30" s="42"/>
      <c r="J30" s="37"/>
      <c r="K30" s="37"/>
      <c r="L30" s="37"/>
      <c r="M30" s="37"/>
      <c r="N30" s="46"/>
      <c r="O30" s="46"/>
      <c r="P30" s="46"/>
      <c r="Q30" s="43"/>
      <c r="R30" s="133"/>
      <c r="S30" s="133"/>
      <c r="T30" s="133"/>
      <c r="U30" s="133"/>
      <c r="V30" s="44"/>
      <c r="W30" s="37"/>
      <c r="X30" s="44"/>
      <c r="Y30" s="44"/>
      <c r="Z30" s="37"/>
      <c r="AA30" s="37"/>
      <c r="AB30" s="42"/>
      <c r="AC30" s="42"/>
    </row>
    <row r="31" spans="1:29" s="24" customFormat="1" ht="25.5" customHeight="1" x14ac:dyDescent="0.2">
      <c r="A31" s="42"/>
      <c r="B31" s="38"/>
      <c r="C31" s="42"/>
      <c r="D31" s="40"/>
      <c r="E31" s="40"/>
      <c r="F31" s="40"/>
      <c r="G31" s="41"/>
      <c r="H31" s="41"/>
      <c r="I31" s="42"/>
      <c r="J31" s="37"/>
      <c r="K31" s="37"/>
      <c r="L31" s="37"/>
      <c r="M31" s="37"/>
      <c r="N31" s="46"/>
      <c r="O31" s="46"/>
      <c r="P31" s="46"/>
      <c r="Q31" s="43"/>
      <c r="R31" s="133"/>
      <c r="S31" s="133"/>
      <c r="T31" s="133"/>
      <c r="U31" s="133"/>
      <c r="V31" s="44"/>
      <c r="W31" s="37"/>
      <c r="X31" s="44"/>
      <c r="Y31" s="44"/>
      <c r="Z31" s="37"/>
      <c r="AA31" s="37"/>
      <c r="AB31" s="42"/>
      <c r="AC31" s="42"/>
    </row>
    <row r="32" spans="1:29" s="24" customFormat="1" ht="25.5" customHeight="1" x14ac:dyDescent="0.2">
      <c r="A32" s="42"/>
      <c r="B32" s="38"/>
      <c r="C32" s="42"/>
      <c r="D32" s="40"/>
      <c r="E32" s="40"/>
      <c r="F32" s="40"/>
      <c r="G32" s="41"/>
      <c r="H32" s="41"/>
      <c r="I32" s="42"/>
      <c r="J32" s="37"/>
      <c r="K32" s="37"/>
      <c r="L32" s="37"/>
      <c r="M32" s="37"/>
      <c r="N32" s="46"/>
      <c r="O32" s="46"/>
      <c r="P32" s="46"/>
      <c r="Q32" s="43"/>
      <c r="R32" s="133"/>
      <c r="S32" s="133"/>
      <c r="T32" s="133"/>
      <c r="U32" s="133"/>
      <c r="V32" s="44"/>
      <c r="W32" s="37"/>
      <c r="X32" s="44"/>
      <c r="Y32" s="44"/>
      <c r="Z32" s="37"/>
      <c r="AA32" s="37"/>
      <c r="AB32" s="42"/>
      <c r="AC32" s="42"/>
    </row>
    <row r="33" spans="1:29" s="24" customFormat="1" ht="25.5" customHeight="1" x14ac:dyDescent="0.2">
      <c r="A33" s="42"/>
      <c r="B33" s="38"/>
      <c r="C33" s="42"/>
      <c r="D33" s="40"/>
      <c r="E33" s="40"/>
      <c r="F33" s="40"/>
      <c r="G33" s="41"/>
      <c r="H33" s="41"/>
      <c r="I33" s="42"/>
      <c r="J33" s="37"/>
      <c r="K33" s="37"/>
      <c r="L33" s="37"/>
      <c r="M33" s="37"/>
      <c r="N33" s="46"/>
      <c r="O33" s="46"/>
      <c r="P33" s="46"/>
      <c r="Q33" s="43"/>
      <c r="R33" s="133"/>
      <c r="S33" s="133"/>
      <c r="T33" s="133"/>
      <c r="U33" s="133"/>
      <c r="V33" s="44"/>
      <c r="W33" s="37"/>
      <c r="X33" s="44"/>
      <c r="Y33" s="44"/>
      <c r="Z33" s="37"/>
      <c r="AA33" s="37"/>
      <c r="AB33" s="42"/>
      <c r="AC33" s="42"/>
    </row>
    <row r="34" spans="1:29" s="24" customFormat="1" ht="25.5" customHeight="1" x14ac:dyDescent="0.2">
      <c r="A34" s="42"/>
      <c r="B34" s="38"/>
      <c r="C34" s="42"/>
      <c r="D34" s="40"/>
      <c r="E34" s="40"/>
      <c r="F34" s="40"/>
      <c r="G34" s="41"/>
      <c r="H34" s="41"/>
      <c r="I34" s="42"/>
      <c r="J34" s="37"/>
      <c r="K34" s="37"/>
      <c r="L34" s="37"/>
      <c r="M34" s="37"/>
      <c r="N34" s="46"/>
      <c r="O34" s="46"/>
      <c r="P34" s="46"/>
      <c r="Q34" s="43"/>
      <c r="R34" s="133"/>
      <c r="S34" s="133"/>
      <c r="T34" s="133"/>
      <c r="U34" s="133"/>
      <c r="V34" s="44"/>
      <c r="W34" s="37"/>
      <c r="X34" s="44"/>
      <c r="Y34" s="44"/>
      <c r="Z34" s="37"/>
      <c r="AA34" s="37"/>
      <c r="AB34" s="42"/>
      <c r="AC34" s="42"/>
    </row>
    <row r="35" spans="1:29" s="24" customFormat="1" ht="12.75" x14ac:dyDescent="0.2">
      <c r="A35" s="42"/>
      <c r="B35" s="38"/>
      <c r="C35" s="42"/>
      <c r="D35" s="40"/>
      <c r="E35" s="40"/>
      <c r="F35" s="40"/>
      <c r="G35" s="41"/>
      <c r="H35" s="41"/>
      <c r="I35" s="42"/>
      <c r="J35" s="37"/>
      <c r="K35" s="37"/>
      <c r="L35" s="37"/>
      <c r="M35" s="37"/>
      <c r="N35" s="46"/>
      <c r="O35" s="46"/>
      <c r="P35" s="46"/>
      <c r="Q35" s="43"/>
      <c r="R35" s="133"/>
      <c r="S35" s="133"/>
      <c r="T35" s="133"/>
      <c r="U35" s="133"/>
      <c r="V35" s="44"/>
      <c r="W35" s="37"/>
      <c r="X35" s="44"/>
      <c r="Y35" s="44"/>
      <c r="Z35" s="37"/>
      <c r="AA35" s="37"/>
      <c r="AB35" s="42"/>
      <c r="AC35" s="42"/>
    </row>
    <row r="36" spans="1:29" s="24" customFormat="1" ht="12.75" x14ac:dyDescent="0.2">
      <c r="A36" s="42"/>
      <c r="B36" s="38"/>
      <c r="C36" s="42"/>
      <c r="D36" s="40"/>
      <c r="E36" s="40"/>
      <c r="F36" s="40"/>
      <c r="G36" s="41"/>
      <c r="H36" s="41"/>
      <c r="I36" s="42"/>
      <c r="J36" s="37"/>
      <c r="K36" s="37"/>
      <c r="L36" s="37"/>
      <c r="M36" s="37"/>
      <c r="N36" s="46"/>
      <c r="O36" s="46"/>
      <c r="P36" s="46"/>
      <c r="Q36" s="43"/>
      <c r="R36" s="133"/>
      <c r="S36" s="133"/>
      <c r="T36" s="133"/>
      <c r="U36" s="133"/>
      <c r="V36" s="44"/>
      <c r="W36" s="37"/>
      <c r="X36" s="44"/>
      <c r="Y36" s="44"/>
      <c r="Z36" s="37"/>
      <c r="AA36" s="37"/>
      <c r="AB36" s="42"/>
      <c r="AC36" s="42"/>
    </row>
    <row r="37" spans="1:29" s="24" customFormat="1" ht="25.5" customHeight="1" x14ac:dyDescent="0.2">
      <c r="A37" s="42"/>
      <c r="B37" s="38"/>
      <c r="C37" s="42"/>
      <c r="D37" s="40"/>
      <c r="E37" s="40"/>
      <c r="F37" s="40"/>
      <c r="G37" s="41"/>
      <c r="H37" s="41"/>
      <c r="I37" s="42"/>
      <c r="J37" s="37"/>
      <c r="K37" s="37"/>
      <c r="L37" s="37"/>
      <c r="M37" s="37"/>
      <c r="N37" s="46"/>
      <c r="O37" s="46"/>
      <c r="P37" s="46"/>
      <c r="Q37" s="43"/>
      <c r="R37" s="133"/>
      <c r="S37" s="133"/>
      <c r="T37" s="133"/>
      <c r="U37" s="133"/>
      <c r="V37" s="44"/>
      <c r="W37" s="37"/>
      <c r="X37" s="44"/>
      <c r="Y37" s="44"/>
      <c r="Z37" s="37"/>
      <c r="AA37" s="37"/>
      <c r="AB37" s="42"/>
      <c r="AC37" s="42"/>
    </row>
    <row r="38" spans="1:29" s="24" customFormat="1" ht="25.5" customHeight="1" x14ac:dyDescent="0.2">
      <c r="A38" s="42"/>
      <c r="B38" s="38"/>
      <c r="C38" s="42"/>
      <c r="D38" s="40"/>
      <c r="E38" s="40"/>
      <c r="F38" s="40"/>
      <c r="G38" s="41"/>
      <c r="H38" s="41"/>
      <c r="I38" s="42"/>
      <c r="J38" s="37"/>
      <c r="K38" s="37"/>
      <c r="L38" s="37"/>
      <c r="M38" s="37"/>
      <c r="N38" s="46"/>
      <c r="O38" s="46"/>
      <c r="P38" s="46"/>
      <c r="Q38" s="43"/>
      <c r="R38" s="133"/>
      <c r="S38" s="133"/>
      <c r="T38" s="133"/>
      <c r="U38" s="133"/>
      <c r="V38" s="44"/>
      <c r="W38" s="37"/>
      <c r="X38" s="44"/>
      <c r="Y38" s="44"/>
      <c r="Z38" s="37"/>
      <c r="AA38" s="37"/>
      <c r="AB38" s="42"/>
      <c r="AC38" s="42"/>
    </row>
    <row r="39" spans="1:29" s="24" customFormat="1" ht="25.5" customHeight="1" x14ac:dyDescent="0.2">
      <c r="A39" s="42"/>
      <c r="B39" s="38"/>
      <c r="C39" s="42"/>
      <c r="D39" s="40"/>
      <c r="E39" s="40"/>
      <c r="F39" s="40"/>
      <c r="G39" s="41"/>
      <c r="H39" s="41"/>
      <c r="I39" s="42"/>
      <c r="J39" s="37"/>
      <c r="K39" s="37"/>
      <c r="L39" s="37"/>
      <c r="M39" s="37"/>
      <c r="N39" s="46"/>
      <c r="O39" s="46"/>
      <c r="P39" s="46"/>
      <c r="Q39" s="43"/>
      <c r="R39" s="133"/>
      <c r="S39" s="133"/>
      <c r="T39" s="133"/>
      <c r="U39" s="133"/>
      <c r="V39" s="44"/>
      <c r="W39" s="37"/>
      <c r="X39" s="44"/>
      <c r="Y39" s="44"/>
      <c r="Z39" s="37"/>
      <c r="AA39" s="37"/>
      <c r="AB39" s="42"/>
      <c r="AC39" s="42"/>
    </row>
    <row r="40" spans="1:29" s="24" customFormat="1" ht="25.5" customHeight="1" x14ac:dyDescent="0.2">
      <c r="A40" s="42"/>
      <c r="B40" s="38"/>
      <c r="C40" s="42"/>
      <c r="D40" s="40"/>
      <c r="E40" s="40"/>
      <c r="F40" s="40"/>
      <c r="G40" s="41"/>
      <c r="H40" s="41"/>
      <c r="I40" s="42"/>
      <c r="J40" s="37"/>
      <c r="K40" s="37"/>
      <c r="L40" s="37"/>
      <c r="M40" s="37"/>
      <c r="N40" s="46"/>
      <c r="O40" s="46"/>
      <c r="P40" s="46"/>
      <c r="Q40" s="43"/>
      <c r="R40" s="133"/>
      <c r="S40" s="133"/>
      <c r="T40" s="133"/>
      <c r="U40" s="133"/>
      <c r="V40" s="44"/>
      <c r="W40" s="37"/>
      <c r="X40" s="44"/>
      <c r="Y40" s="44"/>
      <c r="Z40" s="37"/>
      <c r="AA40" s="37"/>
      <c r="AB40" s="42"/>
      <c r="AC40" s="42"/>
    </row>
    <row r="41" spans="1:29" s="24" customFormat="1" ht="25.5" customHeight="1" x14ac:dyDescent="0.2">
      <c r="A41" s="42"/>
      <c r="B41" s="38"/>
      <c r="C41" s="42"/>
      <c r="D41" s="40"/>
      <c r="E41" s="40"/>
      <c r="F41" s="40"/>
      <c r="G41" s="41"/>
      <c r="H41" s="41"/>
      <c r="I41" s="42"/>
      <c r="J41" s="37"/>
      <c r="K41" s="37"/>
      <c r="L41" s="37"/>
      <c r="M41" s="37"/>
      <c r="N41" s="46"/>
      <c r="O41" s="46"/>
      <c r="P41" s="46"/>
      <c r="Q41" s="43"/>
      <c r="R41" s="133"/>
      <c r="S41" s="133"/>
      <c r="T41" s="133"/>
      <c r="U41" s="133"/>
      <c r="V41" s="44"/>
      <c r="W41" s="37"/>
      <c r="X41" s="44"/>
      <c r="Y41" s="44"/>
      <c r="Z41" s="37"/>
      <c r="AA41" s="37"/>
      <c r="AB41" s="42"/>
      <c r="AC41" s="42"/>
    </row>
  </sheetData>
  <autoFilter ref="A4:AC23"/>
  <mergeCells count="4">
    <mergeCell ref="A1:AB1"/>
    <mergeCell ref="A2:AB2"/>
    <mergeCell ref="R3:T3"/>
    <mergeCell ref="A22:D22"/>
  </mergeCells>
  <phoneticPr fontId="0" type="noConversion"/>
  <printOptions horizontalCentered="1" gridLines="1"/>
  <pageMargins left="0.25" right="0.25" top="0.25" bottom="0.25" header="0.5" footer="0.5"/>
  <pageSetup scale="7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zoomScaleNormal="100" workbookViewId="0">
      <pane ySplit="4" topLeftCell="A5" activePane="bottomLeft" state="frozen"/>
      <selection pane="bottomLeft" activeCell="C13" sqref="C13"/>
    </sheetView>
  </sheetViews>
  <sheetFormatPr defaultColWidth="8.85546875" defaultRowHeight="13.5" customHeight="1" x14ac:dyDescent="0.2"/>
  <cols>
    <col min="1" max="1" width="9.140625" style="37" customWidth="1"/>
    <col min="2" max="2" width="10.7109375" style="38" customWidth="1"/>
    <col min="3" max="3" width="10.7109375" style="42" customWidth="1"/>
    <col min="4" max="4" width="17" style="40" customWidth="1"/>
    <col min="5" max="6" width="15.7109375" style="40" customWidth="1"/>
    <col min="7" max="7" width="15.7109375" style="41" customWidth="1"/>
    <col min="8" max="8" width="11.7109375" style="42" hidden="1" customWidth="1"/>
    <col min="9" max="9" width="11.7109375" style="37" bestFit="1" customWidth="1"/>
    <col min="10" max="10" width="19.42578125" style="46" bestFit="1" customWidth="1"/>
    <col min="11" max="11" width="14.28515625" style="46" hidden="1" customWidth="1"/>
    <col min="12" max="12" width="12.28515625" style="46" hidden="1" customWidth="1"/>
    <col min="13" max="13" width="30.7109375" style="43" hidden="1" customWidth="1"/>
    <col min="14" max="14" width="17.5703125" style="43" customWidth="1"/>
    <col min="15" max="15" width="15.85546875" style="43" customWidth="1"/>
    <col min="16" max="16" width="16.28515625" style="43" customWidth="1"/>
    <col min="17" max="17" width="31.7109375" style="44" customWidth="1"/>
    <col min="18" max="18" width="10.7109375" style="37" bestFit="1" customWidth="1"/>
    <col min="19" max="19" width="12" style="44" bestFit="1" customWidth="1"/>
    <col min="20" max="20" width="15" style="37" customWidth="1"/>
    <col min="21" max="21" width="12.7109375" style="37" hidden="1" customWidth="1"/>
    <col min="22" max="22" width="11.7109375" style="42" customWidth="1"/>
    <col min="23" max="23" width="13.7109375" style="45" customWidth="1"/>
    <col min="24" max="24" width="16.7109375" style="42" bestFit="1" customWidth="1"/>
    <col min="25" max="25" width="0" style="23" hidden="1" customWidth="1"/>
    <col min="26" max="27" width="9.140625" style="23" customWidth="1"/>
    <col min="28" max="28" width="10.7109375" style="23" bestFit="1" customWidth="1"/>
    <col min="29" max="16384" width="8.85546875" style="23"/>
  </cols>
  <sheetData>
    <row r="1" spans="1:29" s="101" customFormat="1" ht="15.75" x14ac:dyDescent="0.25">
      <c r="A1" s="385" t="s">
        <v>442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</row>
    <row r="2" spans="1:29" s="101" customFormat="1" ht="15.75" x14ac:dyDescent="0.25">
      <c r="A2" s="386" t="s">
        <v>569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</row>
    <row r="3" spans="1:29" s="101" customFormat="1" ht="15.75" x14ac:dyDescent="0.25">
      <c r="A3" s="99"/>
      <c r="B3" s="100"/>
      <c r="C3" s="100"/>
      <c r="D3" s="102"/>
      <c r="E3" s="102"/>
      <c r="F3" s="102"/>
      <c r="G3" s="103"/>
      <c r="H3" s="103"/>
      <c r="I3" s="100"/>
      <c r="J3" s="100"/>
      <c r="K3" s="100"/>
      <c r="L3" s="100"/>
      <c r="M3" s="100"/>
      <c r="N3" s="104"/>
      <c r="O3" s="104"/>
      <c r="P3" s="104"/>
      <c r="Q3" s="105"/>
      <c r="R3" s="387" t="s">
        <v>558</v>
      </c>
      <c r="S3" s="388"/>
      <c r="T3" s="389"/>
      <c r="U3" s="152"/>
      <c r="V3" s="106"/>
      <c r="W3" s="100"/>
      <c r="X3" s="106"/>
      <c r="Y3" s="106"/>
      <c r="Z3" s="100"/>
      <c r="AA3" s="100"/>
      <c r="AB3" s="100"/>
      <c r="AC3" s="99"/>
    </row>
    <row r="4" spans="1:29" s="93" customFormat="1" ht="38.25" customHeight="1" x14ac:dyDescent="0.2">
      <c r="A4" s="88" t="s">
        <v>544</v>
      </c>
      <c r="B4" s="89" t="s">
        <v>264</v>
      </c>
      <c r="C4" s="89" t="s">
        <v>441</v>
      </c>
      <c r="D4" s="90" t="s">
        <v>455</v>
      </c>
      <c r="E4" s="90" t="s">
        <v>443</v>
      </c>
      <c r="F4" s="90" t="s">
        <v>443</v>
      </c>
      <c r="G4" s="90" t="s">
        <v>443</v>
      </c>
      <c r="H4" s="90"/>
      <c r="I4" s="91" t="s">
        <v>458</v>
      </c>
      <c r="J4" s="88" t="s">
        <v>554</v>
      </c>
      <c r="K4" s="88"/>
      <c r="L4" s="88"/>
      <c r="M4" s="88"/>
      <c r="N4" s="92" t="s">
        <v>559</v>
      </c>
      <c r="O4" s="92" t="s">
        <v>262</v>
      </c>
      <c r="P4" s="92" t="s">
        <v>263</v>
      </c>
      <c r="Q4" s="88" t="s">
        <v>446</v>
      </c>
      <c r="R4" s="88" t="s">
        <v>550</v>
      </c>
      <c r="S4" s="88" t="s">
        <v>551</v>
      </c>
      <c r="T4" s="88" t="s">
        <v>552</v>
      </c>
      <c r="U4" s="88"/>
      <c r="V4" s="88" t="s">
        <v>555</v>
      </c>
      <c r="W4" s="88" t="s">
        <v>557</v>
      </c>
      <c r="X4" s="88" t="s">
        <v>556</v>
      </c>
      <c r="Y4" s="88"/>
      <c r="Z4" s="88" t="s">
        <v>445</v>
      </c>
      <c r="AA4" s="90" t="s">
        <v>459</v>
      </c>
      <c r="AB4" s="88" t="s">
        <v>541</v>
      </c>
    </row>
    <row r="5" spans="1:29" s="107" customFormat="1" ht="25.5" customHeight="1" x14ac:dyDescent="0.2">
      <c r="A5" s="175" t="s">
        <v>604</v>
      </c>
      <c r="B5" s="212" t="s">
        <v>728</v>
      </c>
      <c r="C5" s="213">
        <v>995730</v>
      </c>
      <c r="D5" s="216" t="s">
        <v>725</v>
      </c>
      <c r="E5" s="220"/>
      <c r="F5" s="176"/>
      <c r="G5" s="176"/>
      <c r="H5" s="214"/>
      <c r="I5" s="214">
        <v>40793</v>
      </c>
      <c r="J5" s="177">
        <v>1</v>
      </c>
      <c r="K5" s="218"/>
      <c r="L5" s="218"/>
      <c r="M5" s="215"/>
      <c r="N5" s="218">
        <v>5000</v>
      </c>
      <c r="O5" s="218">
        <v>2650</v>
      </c>
      <c r="P5" s="218">
        <v>0</v>
      </c>
      <c r="Q5" s="177" t="s">
        <v>726</v>
      </c>
      <c r="R5" s="177"/>
      <c r="S5" s="177"/>
      <c r="T5" s="217"/>
      <c r="U5" s="177"/>
      <c r="V5" s="177" t="s">
        <v>727</v>
      </c>
      <c r="W5" s="177" t="s">
        <v>542</v>
      </c>
      <c r="X5" s="177"/>
      <c r="Y5" s="211"/>
      <c r="Z5" s="177" t="s">
        <v>584</v>
      </c>
      <c r="AA5" s="177" t="s">
        <v>607</v>
      </c>
      <c r="AB5" s="211" t="s">
        <v>545</v>
      </c>
    </row>
    <row r="6" spans="1:29" s="107" customFormat="1" ht="25.5" customHeight="1" x14ac:dyDescent="0.2">
      <c r="A6" s="175" t="s">
        <v>622</v>
      </c>
      <c r="B6" s="212" t="s">
        <v>732</v>
      </c>
      <c r="C6" s="213"/>
      <c r="D6" s="216" t="s">
        <v>653</v>
      </c>
      <c r="E6" s="220"/>
      <c r="F6" s="176"/>
      <c r="G6" s="176"/>
      <c r="H6" s="214"/>
      <c r="I6" s="214">
        <v>40802</v>
      </c>
      <c r="J6" s="177">
        <v>1</v>
      </c>
      <c r="K6" s="218"/>
      <c r="L6" s="218"/>
      <c r="M6" s="215"/>
      <c r="N6" s="218">
        <v>30002.506051788005</v>
      </c>
      <c r="O6" s="218">
        <v>0</v>
      </c>
      <c r="P6" s="218">
        <v>10393.024972188001</v>
      </c>
      <c r="Q6" s="176" t="s">
        <v>733</v>
      </c>
      <c r="R6" s="177"/>
      <c r="S6" s="177" t="s">
        <v>620</v>
      </c>
      <c r="T6" s="217"/>
      <c r="U6" s="177"/>
      <c r="V6" s="177" t="s">
        <v>734</v>
      </c>
      <c r="W6" s="177" t="s">
        <v>543</v>
      </c>
      <c r="X6" s="177" t="s">
        <v>735</v>
      </c>
      <c r="Y6" s="211"/>
      <c r="Z6" s="177" t="s">
        <v>736</v>
      </c>
      <c r="AA6" s="177" t="s">
        <v>614</v>
      </c>
      <c r="AB6" s="211"/>
    </row>
    <row r="7" spans="1:29" s="107" customFormat="1" ht="25.5" customHeight="1" x14ac:dyDescent="0.2">
      <c r="A7" s="93" t="s">
        <v>713</v>
      </c>
      <c r="B7" s="94" t="s">
        <v>737</v>
      </c>
      <c r="C7" s="131">
        <v>991396</v>
      </c>
      <c r="D7" s="34" t="s">
        <v>738</v>
      </c>
      <c r="I7" s="186">
        <v>40802</v>
      </c>
      <c r="J7" s="131">
        <v>2</v>
      </c>
      <c r="N7" s="135">
        <v>1398088</v>
      </c>
      <c r="O7" s="135">
        <v>1404699</v>
      </c>
      <c r="P7" s="135">
        <v>396257</v>
      </c>
      <c r="Q7" s="187" t="s">
        <v>739</v>
      </c>
      <c r="R7" s="131"/>
      <c r="S7" s="131"/>
      <c r="T7" s="94" t="s">
        <v>620</v>
      </c>
      <c r="U7" s="131"/>
      <c r="V7" s="94" t="s">
        <v>740</v>
      </c>
      <c r="W7" s="94" t="s">
        <v>543</v>
      </c>
      <c r="Z7" s="94" t="s">
        <v>741</v>
      </c>
      <c r="AA7" s="94" t="s">
        <v>614</v>
      </c>
    </row>
    <row r="8" spans="1:29" s="107" customFormat="1" ht="25.5" customHeight="1" x14ac:dyDescent="0.2">
      <c r="A8" s="93" t="s">
        <v>713</v>
      </c>
      <c r="B8" s="94" t="s">
        <v>742</v>
      </c>
      <c r="C8" s="131"/>
      <c r="D8" s="34" t="s">
        <v>743</v>
      </c>
      <c r="I8" s="221">
        <v>40787</v>
      </c>
      <c r="J8" s="131"/>
      <c r="N8" s="135">
        <v>2250</v>
      </c>
      <c r="O8" s="135">
        <v>15365</v>
      </c>
      <c r="P8" s="135">
        <v>0</v>
      </c>
      <c r="Q8" s="187" t="s">
        <v>744</v>
      </c>
      <c r="R8" s="94"/>
      <c r="S8" s="94" t="s">
        <v>620</v>
      </c>
      <c r="T8" s="94"/>
      <c r="U8" s="131"/>
      <c r="V8" s="94" t="s">
        <v>745</v>
      </c>
      <c r="W8" s="94" t="s">
        <v>542</v>
      </c>
      <c r="Z8" s="94" t="s">
        <v>245</v>
      </c>
      <c r="AA8" s="94" t="s">
        <v>607</v>
      </c>
      <c r="AB8" s="34" t="s">
        <v>545</v>
      </c>
    </row>
    <row r="9" spans="1:29" s="107" customFormat="1" ht="25.5" customHeight="1" x14ac:dyDescent="0.2">
      <c r="A9" s="175" t="s">
        <v>622</v>
      </c>
      <c r="B9" s="212" t="s">
        <v>746</v>
      </c>
      <c r="C9" s="213">
        <v>995735</v>
      </c>
      <c r="D9" s="216" t="s">
        <v>747</v>
      </c>
      <c r="E9" s="220"/>
      <c r="F9" s="176"/>
      <c r="G9" s="176"/>
      <c r="H9" s="214"/>
      <c r="I9" s="214">
        <v>40765</v>
      </c>
      <c r="J9" s="177">
        <v>1</v>
      </c>
      <c r="K9" s="218"/>
      <c r="L9" s="218"/>
      <c r="M9" s="215"/>
      <c r="N9" s="218">
        <v>6000</v>
      </c>
      <c r="O9" s="218">
        <v>3180</v>
      </c>
      <c r="P9" s="218">
        <v>0</v>
      </c>
      <c r="Q9" s="176" t="s">
        <v>748</v>
      </c>
      <c r="R9" s="177" t="s">
        <v>620</v>
      </c>
      <c r="S9" s="177"/>
      <c r="T9" s="217"/>
      <c r="U9" s="177"/>
      <c r="V9" s="177" t="s">
        <v>749</v>
      </c>
      <c r="W9" s="177" t="s">
        <v>750</v>
      </c>
      <c r="X9" s="177"/>
      <c r="Y9" s="211"/>
      <c r="Z9" s="177" t="s">
        <v>500</v>
      </c>
      <c r="AA9" s="177" t="s">
        <v>614</v>
      </c>
      <c r="AB9" s="34" t="s">
        <v>545</v>
      </c>
    </row>
    <row r="10" spans="1:29" s="34" customFormat="1" ht="25.5" customHeight="1" x14ac:dyDescent="0.2">
      <c r="A10" s="175" t="s">
        <v>611</v>
      </c>
      <c r="B10" s="212" t="s">
        <v>755</v>
      </c>
      <c r="C10" s="241"/>
      <c r="D10" s="240" t="s">
        <v>756</v>
      </c>
      <c r="E10" s="242"/>
      <c r="F10" s="176"/>
      <c r="G10" s="176"/>
      <c r="H10" s="214"/>
      <c r="I10" s="239">
        <v>40792</v>
      </c>
      <c r="J10" s="177">
        <v>3</v>
      </c>
      <c r="K10" s="218"/>
      <c r="L10" s="218"/>
      <c r="M10" s="215"/>
      <c r="N10" s="218">
        <v>315482</v>
      </c>
      <c r="O10" s="218">
        <v>0</v>
      </c>
      <c r="P10" s="218">
        <v>87228</v>
      </c>
      <c r="Q10" s="176" t="s">
        <v>757</v>
      </c>
      <c r="R10" s="177" t="s">
        <v>620</v>
      </c>
      <c r="S10" s="177"/>
      <c r="T10" s="217"/>
      <c r="U10" s="177"/>
      <c r="V10" s="95" t="s">
        <v>758</v>
      </c>
      <c r="W10" s="95" t="s">
        <v>543</v>
      </c>
      <c r="X10" s="177"/>
      <c r="Y10" s="211"/>
      <c r="Z10" s="177" t="s">
        <v>547</v>
      </c>
      <c r="AA10" s="177" t="s">
        <v>614</v>
      </c>
    </row>
    <row r="11" spans="1:29" s="34" customFormat="1" ht="25.5" customHeight="1" x14ac:dyDescent="0.2">
      <c r="A11" s="175" t="s">
        <v>611</v>
      </c>
      <c r="B11" s="212" t="s">
        <v>759</v>
      </c>
      <c r="C11" s="213"/>
      <c r="D11" s="216" t="s">
        <v>760</v>
      </c>
      <c r="E11" s="212"/>
      <c r="F11" s="176"/>
      <c r="G11" s="176"/>
      <c r="H11" s="214"/>
      <c r="I11" s="214">
        <v>40798</v>
      </c>
      <c r="J11" s="177">
        <v>3</v>
      </c>
      <c r="K11" s="218"/>
      <c r="L11" s="218"/>
      <c r="M11" s="215"/>
      <c r="N11" s="218">
        <v>8691394</v>
      </c>
      <c r="O11" s="218">
        <v>0</v>
      </c>
      <c r="P11" s="218">
        <v>1969394</v>
      </c>
      <c r="Q11" s="176" t="s">
        <v>761</v>
      </c>
      <c r="R11" s="177" t="s">
        <v>620</v>
      </c>
      <c r="S11" s="177"/>
      <c r="T11" s="217"/>
      <c r="U11" s="177"/>
      <c r="V11" s="177" t="s">
        <v>762</v>
      </c>
      <c r="W11" s="95" t="s">
        <v>543</v>
      </c>
      <c r="X11" s="177"/>
      <c r="Y11" s="211"/>
      <c r="Z11" s="177" t="s">
        <v>58</v>
      </c>
      <c r="AA11" s="177" t="s">
        <v>656</v>
      </c>
      <c r="AC11" s="34" t="s">
        <v>763</v>
      </c>
    </row>
    <row r="12" spans="1:29" s="34" customFormat="1" ht="25.5" customHeight="1" x14ac:dyDescent="0.2">
      <c r="A12" s="175" t="s">
        <v>611</v>
      </c>
      <c r="B12" s="212" t="s">
        <v>764</v>
      </c>
      <c r="C12" s="213">
        <v>995893</v>
      </c>
      <c r="D12" s="216" t="s">
        <v>672</v>
      </c>
      <c r="E12" s="242"/>
      <c r="F12" s="176"/>
      <c r="G12" s="176"/>
      <c r="H12" s="214"/>
      <c r="I12" s="214">
        <v>40805</v>
      </c>
      <c r="J12" s="177">
        <v>1</v>
      </c>
      <c r="K12" s="218"/>
      <c r="L12" s="218"/>
      <c r="M12" s="215"/>
      <c r="N12" s="218">
        <v>415000</v>
      </c>
      <c r="O12" s="218">
        <v>215000</v>
      </c>
      <c r="P12" s="218">
        <v>0</v>
      </c>
      <c r="Q12" s="176" t="s">
        <v>765</v>
      </c>
      <c r="R12" s="177" t="s">
        <v>620</v>
      </c>
      <c r="S12" s="177"/>
      <c r="T12" s="217"/>
      <c r="U12" s="177"/>
      <c r="V12" s="177" t="s">
        <v>674</v>
      </c>
      <c r="W12" s="95" t="s">
        <v>543</v>
      </c>
      <c r="X12" s="177"/>
      <c r="Y12" s="211"/>
      <c r="Z12" s="177" t="s">
        <v>584</v>
      </c>
      <c r="AA12" s="94" t="s">
        <v>607</v>
      </c>
      <c r="AC12" s="34" t="s">
        <v>545</v>
      </c>
    </row>
    <row r="13" spans="1:29" s="34" customFormat="1" ht="25.5" customHeight="1" x14ac:dyDescent="0.2">
      <c r="A13" s="175" t="s">
        <v>611</v>
      </c>
      <c r="B13" s="212" t="s">
        <v>766</v>
      </c>
      <c r="C13" s="213"/>
      <c r="D13" s="216" t="s">
        <v>767</v>
      </c>
      <c r="E13" s="242"/>
      <c r="F13" s="176"/>
      <c r="G13" s="176"/>
      <c r="H13" s="214"/>
      <c r="I13" s="214">
        <v>40799</v>
      </c>
      <c r="J13" s="177">
        <v>3</v>
      </c>
      <c r="K13" s="218"/>
      <c r="L13" s="218"/>
      <c r="M13" s="215"/>
      <c r="N13" s="218">
        <v>380765</v>
      </c>
      <c r="O13" s="218">
        <v>0</v>
      </c>
      <c r="P13" s="218">
        <v>91773</v>
      </c>
      <c r="Q13" s="176" t="s">
        <v>768</v>
      </c>
      <c r="R13" s="177" t="s">
        <v>620</v>
      </c>
      <c r="S13" s="177"/>
      <c r="T13" s="217"/>
      <c r="U13" s="177"/>
      <c r="V13" s="94" t="s">
        <v>448</v>
      </c>
      <c r="W13" s="94" t="s">
        <v>543</v>
      </c>
      <c r="X13" s="177"/>
      <c r="Y13" s="211"/>
      <c r="Z13" s="177" t="s">
        <v>575</v>
      </c>
      <c r="AA13" s="94" t="s">
        <v>614</v>
      </c>
    </row>
    <row r="14" spans="1:29" s="34" customFormat="1" ht="25.5" customHeight="1" x14ac:dyDescent="0.2">
      <c r="A14" s="175" t="s">
        <v>611</v>
      </c>
      <c r="B14" s="212" t="s">
        <v>769</v>
      </c>
      <c r="C14" s="213"/>
      <c r="D14" s="216" t="s">
        <v>770</v>
      </c>
      <c r="E14" s="242"/>
      <c r="F14" s="176"/>
      <c r="G14" s="176"/>
      <c r="H14" s="214"/>
      <c r="I14" s="214">
        <v>40800</v>
      </c>
      <c r="J14" s="177">
        <v>3</v>
      </c>
      <c r="K14" s="218"/>
      <c r="L14" s="218"/>
      <c r="M14" s="215"/>
      <c r="N14" s="218">
        <v>401137</v>
      </c>
      <c r="O14" s="218">
        <v>0</v>
      </c>
      <c r="P14" s="218">
        <v>113799</v>
      </c>
      <c r="Q14" s="176" t="s">
        <v>771</v>
      </c>
      <c r="R14" s="177" t="s">
        <v>620</v>
      </c>
      <c r="S14" s="177"/>
      <c r="T14" s="217"/>
      <c r="U14" s="177"/>
      <c r="V14" s="94" t="s">
        <v>448</v>
      </c>
      <c r="W14" s="94" t="s">
        <v>543</v>
      </c>
      <c r="X14" s="177"/>
      <c r="Y14" s="211"/>
      <c r="Z14" s="177" t="s">
        <v>547</v>
      </c>
      <c r="AA14" s="177" t="s">
        <v>614</v>
      </c>
    </row>
    <row r="15" spans="1:29" s="34" customFormat="1" ht="25.5" customHeight="1" x14ac:dyDescent="0.2">
      <c r="A15" s="175" t="s">
        <v>611</v>
      </c>
      <c r="B15" s="212" t="s">
        <v>772</v>
      </c>
      <c r="C15" s="213"/>
      <c r="D15" s="216" t="s">
        <v>612</v>
      </c>
      <c r="E15" s="242"/>
      <c r="F15" s="176"/>
      <c r="G15" s="176"/>
      <c r="H15" s="214"/>
      <c r="I15" s="214">
        <v>40801</v>
      </c>
      <c r="J15" s="177">
        <v>3</v>
      </c>
      <c r="K15" s="218"/>
      <c r="L15" s="218"/>
      <c r="M15" s="215"/>
      <c r="N15" s="218">
        <v>299825</v>
      </c>
      <c r="O15" s="218">
        <v>0</v>
      </c>
      <c r="P15" s="218">
        <v>85218</v>
      </c>
      <c r="Q15" s="176" t="s">
        <v>773</v>
      </c>
      <c r="R15" s="177" t="s">
        <v>620</v>
      </c>
      <c r="S15" s="177"/>
      <c r="T15" s="217"/>
      <c r="U15" s="177"/>
      <c r="V15" s="94" t="s">
        <v>448</v>
      </c>
      <c r="W15" s="94" t="s">
        <v>543</v>
      </c>
      <c r="X15" s="177"/>
      <c r="Y15" s="211"/>
      <c r="Z15" s="177" t="s">
        <v>613</v>
      </c>
      <c r="AA15" s="94" t="s">
        <v>614</v>
      </c>
    </row>
    <row r="16" spans="1:29" s="34" customFormat="1" ht="25.5" customHeight="1" x14ac:dyDescent="0.2">
      <c r="A16" s="175" t="s">
        <v>611</v>
      </c>
      <c r="B16" s="212" t="s">
        <v>774</v>
      </c>
      <c r="C16" s="213"/>
      <c r="D16" s="216" t="s">
        <v>612</v>
      </c>
      <c r="E16" s="242"/>
      <c r="F16" s="176"/>
      <c r="G16" s="176"/>
      <c r="H16" s="214"/>
      <c r="I16" s="214">
        <v>40801</v>
      </c>
      <c r="J16" s="177">
        <v>3</v>
      </c>
      <c r="K16" s="218"/>
      <c r="L16" s="218"/>
      <c r="M16" s="215"/>
      <c r="N16" s="218">
        <v>299825</v>
      </c>
      <c r="O16" s="218">
        <v>0</v>
      </c>
      <c r="P16" s="218">
        <v>85218</v>
      </c>
      <c r="Q16" s="176" t="s">
        <v>775</v>
      </c>
      <c r="R16" s="177" t="s">
        <v>620</v>
      </c>
      <c r="S16" s="177"/>
      <c r="T16" s="217"/>
      <c r="U16" s="177"/>
      <c r="V16" s="94" t="s">
        <v>448</v>
      </c>
      <c r="W16" s="94" t="s">
        <v>543</v>
      </c>
      <c r="X16" s="177"/>
      <c r="Y16" s="211"/>
      <c r="Z16" s="177" t="s">
        <v>613</v>
      </c>
      <c r="AA16" s="94" t="s">
        <v>614</v>
      </c>
    </row>
    <row r="17" spans="1:28" s="34" customFormat="1" ht="25.5" customHeight="1" x14ac:dyDescent="0.2">
      <c r="A17" s="175" t="s">
        <v>611</v>
      </c>
      <c r="B17" s="212" t="s">
        <v>776</v>
      </c>
      <c r="C17" s="213"/>
      <c r="D17" s="216" t="s">
        <v>770</v>
      </c>
      <c r="E17" s="242"/>
      <c r="F17" s="176"/>
      <c r="G17" s="176"/>
      <c r="H17" s="214"/>
      <c r="I17" s="214">
        <v>40801</v>
      </c>
      <c r="J17" s="177">
        <v>3</v>
      </c>
      <c r="K17" s="218"/>
      <c r="L17" s="218"/>
      <c r="M17" s="215"/>
      <c r="N17" s="218">
        <v>405328</v>
      </c>
      <c r="O17" s="218">
        <v>0</v>
      </c>
      <c r="P17" s="218">
        <v>115239</v>
      </c>
      <c r="Q17" s="176" t="s">
        <v>777</v>
      </c>
      <c r="R17" s="177" t="s">
        <v>620</v>
      </c>
      <c r="S17" s="177"/>
      <c r="T17" s="217"/>
      <c r="U17" s="177"/>
      <c r="V17" s="94" t="s">
        <v>448</v>
      </c>
      <c r="W17" s="94" t="s">
        <v>543</v>
      </c>
      <c r="X17" s="177"/>
      <c r="Y17" s="211"/>
      <c r="Z17" s="177" t="s">
        <v>547</v>
      </c>
      <c r="AA17" s="177" t="s">
        <v>614</v>
      </c>
    </row>
    <row r="18" spans="1:28" s="34" customFormat="1" ht="25.5" customHeight="1" x14ac:dyDescent="0.2">
      <c r="A18" s="175" t="s">
        <v>611</v>
      </c>
      <c r="B18" s="212" t="s">
        <v>778</v>
      </c>
      <c r="C18" s="213"/>
      <c r="D18" s="216" t="s">
        <v>779</v>
      </c>
      <c r="E18" s="242"/>
      <c r="F18" s="176"/>
      <c r="G18" s="176"/>
      <c r="H18" s="214"/>
      <c r="I18" s="214">
        <v>40802</v>
      </c>
      <c r="J18" s="177">
        <v>3</v>
      </c>
      <c r="K18" s="218"/>
      <c r="L18" s="218"/>
      <c r="M18" s="215"/>
      <c r="N18" s="218">
        <v>307011</v>
      </c>
      <c r="O18" s="218">
        <v>0</v>
      </c>
      <c r="P18" s="218">
        <v>81434</v>
      </c>
      <c r="Q18" s="176" t="s">
        <v>780</v>
      </c>
      <c r="R18" s="177" t="s">
        <v>620</v>
      </c>
      <c r="S18" s="177"/>
      <c r="T18" s="217"/>
      <c r="U18" s="177"/>
      <c r="V18" s="94" t="s">
        <v>448</v>
      </c>
      <c r="W18" s="94" t="s">
        <v>543</v>
      </c>
      <c r="X18" s="177"/>
      <c r="Y18" s="211"/>
      <c r="Z18" s="94" t="s">
        <v>245</v>
      </c>
      <c r="AA18" s="94" t="s">
        <v>607</v>
      </c>
    </row>
    <row r="19" spans="1:28" s="34" customFormat="1" ht="25.5" customHeight="1" x14ac:dyDescent="0.2">
      <c r="A19" s="175" t="s">
        <v>611</v>
      </c>
      <c r="B19" s="212" t="s">
        <v>781</v>
      </c>
      <c r="C19" s="213"/>
      <c r="D19" s="216" t="s">
        <v>782</v>
      </c>
      <c r="E19" s="242"/>
      <c r="F19" s="176"/>
      <c r="G19" s="176"/>
      <c r="H19" s="214"/>
      <c r="I19" s="214">
        <v>40808</v>
      </c>
      <c r="J19" s="177">
        <v>3</v>
      </c>
      <c r="K19" s="218"/>
      <c r="L19" s="218"/>
      <c r="M19" s="215"/>
      <c r="N19" s="218">
        <v>284235</v>
      </c>
      <c r="O19" s="218">
        <v>0</v>
      </c>
      <c r="P19" s="218">
        <v>72375</v>
      </c>
      <c r="Q19" s="176" t="s">
        <v>783</v>
      </c>
      <c r="R19" s="177" t="s">
        <v>620</v>
      </c>
      <c r="S19" s="177"/>
      <c r="T19" s="217"/>
      <c r="U19" s="177"/>
      <c r="V19" s="94" t="s">
        <v>448</v>
      </c>
      <c r="W19" s="94" t="s">
        <v>543</v>
      </c>
      <c r="X19" s="177"/>
      <c r="Y19" s="211"/>
      <c r="Z19" s="177" t="s">
        <v>575</v>
      </c>
      <c r="AA19" s="94" t="s">
        <v>614</v>
      </c>
    </row>
    <row r="20" spans="1:28" s="34" customFormat="1" ht="25.5" customHeight="1" x14ac:dyDescent="0.2">
      <c r="A20" s="175" t="s">
        <v>611</v>
      </c>
      <c r="B20" s="212" t="s">
        <v>784</v>
      </c>
      <c r="C20" s="213"/>
      <c r="D20" s="216" t="s">
        <v>621</v>
      </c>
      <c r="E20" s="242"/>
      <c r="F20" s="176"/>
      <c r="G20" s="176"/>
      <c r="H20" s="214"/>
      <c r="I20" s="214">
        <v>40815</v>
      </c>
      <c r="J20" s="177">
        <v>3</v>
      </c>
      <c r="K20" s="218"/>
      <c r="L20" s="218"/>
      <c r="M20" s="215"/>
      <c r="N20" s="218">
        <v>366884</v>
      </c>
      <c r="O20" s="218">
        <v>0</v>
      </c>
      <c r="P20" s="218">
        <v>101995</v>
      </c>
      <c r="Q20" s="176" t="s">
        <v>785</v>
      </c>
      <c r="R20" s="177" t="s">
        <v>620</v>
      </c>
      <c r="S20" s="177"/>
      <c r="T20" s="217"/>
      <c r="U20" s="177"/>
      <c r="V20" s="94" t="s">
        <v>448</v>
      </c>
      <c r="W20" s="94" t="s">
        <v>543</v>
      </c>
      <c r="X20" s="177"/>
      <c r="Y20" s="211"/>
      <c r="Z20" s="177" t="s">
        <v>536</v>
      </c>
      <c r="AA20" s="94" t="s">
        <v>607</v>
      </c>
    </row>
    <row r="21" spans="1:28" s="34" customFormat="1" ht="25.5" customHeight="1" x14ac:dyDescent="0.2">
      <c r="A21" s="175" t="s">
        <v>611</v>
      </c>
      <c r="B21" s="212" t="s">
        <v>786</v>
      </c>
      <c r="C21" s="213"/>
      <c r="D21" s="216" t="s">
        <v>782</v>
      </c>
      <c r="E21" s="242"/>
      <c r="F21" s="176"/>
      <c r="G21" s="176"/>
      <c r="H21" s="214"/>
      <c r="I21" s="214">
        <v>40815</v>
      </c>
      <c r="J21" s="177">
        <v>3</v>
      </c>
      <c r="K21" s="218"/>
      <c r="L21" s="218"/>
      <c r="M21" s="215"/>
      <c r="N21" s="218">
        <v>284235</v>
      </c>
      <c r="O21" s="218">
        <v>0</v>
      </c>
      <c r="P21" s="218">
        <v>72375</v>
      </c>
      <c r="Q21" s="176" t="s">
        <v>787</v>
      </c>
      <c r="R21" s="177" t="s">
        <v>620</v>
      </c>
      <c r="S21" s="177"/>
      <c r="T21" s="217"/>
      <c r="U21" s="177"/>
      <c r="V21" s="94" t="s">
        <v>448</v>
      </c>
      <c r="W21" s="94" t="s">
        <v>543</v>
      </c>
      <c r="X21" s="177"/>
      <c r="Y21" s="211"/>
      <c r="Z21" s="177" t="s">
        <v>575</v>
      </c>
      <c r="AA21" s="94" t="s">
        <v>614</v>
      </c>
    </row>
    <row r="22" spans="1:28" s="34" customFormat="1" ht="25.5" customHeight="1" x14ac:dyDescent="0.2">
      <c r="A22" s="175" t="s">
        <v>611</v>
      </c>
      <c r="B22" s="212" t="s">
        <v>788</v>
      </c>
      <c r="C22" s="213"/>
      <c r="D22" s="216" t="s">
        <v>789</v>
      </c>
      <c r="E22" s="242"/>
      <c r="F22" s="176"/>
      <c r="G22" s="176"/>
      <c r="H22" s="214"/>
      <c r="I22" s="214">
        <v>40815</v>
      </c>
      <c r="J22" s="177">
        <v>3</v>
      </c>
      <c r="K22" s="218"/>
      <c r="L22" s="218"/>
      <c r="M22" s="215"/>
      <c r="N22" s="218">
        <v>233758</v>
      </c>
      <c r="O22" s="218">
        <v>0</v>
      </c>
      <c r="P22" s="218">
        <v>62522</v>
      </c>
      <c r="Q22" s="176" t="s">
        <v>790</v>
      </c>
      <c r="R22" s="177" t="s">
        <v>620</v>
      </c>
      <c r="S22" s="177"/>
      <c r="T22" s="217"/>
      <c r="U22" s="177"/>
      <c r="V22" s="94" t="s">
        <v>448</v>
      </c>
      <c r="W22" s="94" t="s">
        <v>543</v>
      </c>
      <c r="X22" s="177"/>
      <c r="Y22" s="211"/>
      <c r="Z22" s="177" t="s">
        <v>575</v>
      </c>
      <c r="AA22" s="94" t="s">
        <v>614</v>
      </c>
    </row>
    <row r="23" spans="1:28" s="34" customFormat="1" ht="25.5" customHeight="1" x14ac:dyDescent="0.2">
      <c r="A23" s="175" t="s">
        <v>611</v>
      </c>
      <c r="B23" s="212" t="s">
        <v>791</v>
      </c>
      <c r="C23" s="213"/>
      <c r="D23" s="216" t="s">
        <v>792</v>
      </c>
      <c r="E23" s="242"/>
      <c r="F23" s="176"/>
      <c r="G23" s="176"/>
      <c r="H23" s="214"/>
      <c r="I23" s="214">
        <v>40816</v>
      </c>
      <c r="J23" s="177">
        <v>3</v>
      </c>
      <c r="K23" s="218"/>
      <c r="L23" s="218"/>
      <c r="M23" s="215"/>
      <c r="N23" s="218">
        <v>723432</v>
      </c>
      <c r="O23" s="218">
        <v>0</v>
      </c>
      <c r="P23" s="218">
        <v>210197</v>
      </c>
      <c r="Q23" s="176" t="s">
        <v>793</v>
      </c>
      <c r="R23" s="177" t="s">
        <v>620</v>
      </c>
      <c r="S23" s="177"/>
      <c r="T23" s="217"/>
      <c r="U23" s="177"/>
      <c r="V23" s="94" t="s">
        <v>448</v>
      </c>
      <c r="W23" s="94" t="s">
        <v>543</v>
      </c>
      <c r="X23" s="177"/>
      <c r="Y23" s="211"/>
      <c r="Z23" s="177" t="s">
        <v>451</v>
      </c>
      <c r="AA23" s="177" t="s">
        <v>656</v>
      </c>
    </row>
    <row r="24" spans="1:28" s="34" customFormat="1" ht="25.5" customHeight="1" x14ac:dyDescent="0.2">
      <c r="A24" s="175" t="s">
        <v>611</v>
      </c>
      <c r="B24" s="212" t="s">
        <v>794</v>
      </c>
      <c r="C24" s="213">
        <v>995844</v>
      </c>
      <c r="D24" s="216" t="s">
        <v>795</v>
      </c>
      <c r="E24" s="242"/>
      <c r="F24" s="176"/>
      <c r="G24" s="176"/>
      <c r="H24" s="214"/>
      <c r="I24" s="214">
        <v>40816</v>
      </c>
      <c r="J24" s="177">
        <v>2</v>
      </c>
      <c r="K24" s="218"/>
      <c r="L24" s="218"/>
      <c r="M24" s="215"/>
      <c r="N24" s="218">
        <v>239112</v>
      </c>
      <c r="O24" s="218">
        <v>0</v>
      </c>
      <c r="P24" s="218">
        <v>66008</v>
      </c>
      <c r="Q24" s="176" t="s">
        <v>796</v>
      </c>
      <c r="R24" s="177" t="s">
        <v>620</v>
      </c>
      <c r="S24" s="177"/>
      <c r="T24" s="217"/>
      <c r="U24" s="177"/>
      <c r="V24" s="94" t="s">
        <v>448</v>
      </c>
      <c r="W24" s="94" t="s">
        <v>543</v>
      </c>
      <c r="X24" s="177"/>
      <c r="Y24" s="211"/>
      <c r="Z24" s="177" t="s">
        <v>449</v>
      </c>
      <c r="AA24" s="177" t="s">
        <v>614</v>
      </c>
      <c r="AB24" s="34" t="s">
        <v>545</v>
      </c>
    </row>
    <row r="25" spans="1:28" s="34" customFormat="1" ht="25.5" customHeight="1" x14ac:dyDescent="0.2">
      <c r="A25" s="175" t="s">
        <v>611</v>
      </c>
      <c r="B25" s="212" t="s">
        <v>797</v>
      </c>
      <c r="C25" s="213"/>
      <c r="D25" s="216" t="s">
        <v>798</v>
      </c>
      <c r="E25" s="242"/>
      <c r="F25" s="176"/>
      <c r="G25" s="176"/>
      <c r="H25" s="214"/>
      <c r="I25" s="214">
        <v>40816</v>
      </c>
      <c r="J25" s="177">
        <v>4</v>
      </c>
      <c r="K25" s="218"/>
      <c r="L25" s="218"/>
      <c r="M25" s="215"/>
      <c r="N25" s="218">
        <v>604458</v>
      </c>
      <c r="O25" s="218">
        <v>0</v>
      </c>
      <c r="P25" s="218">
        <v>137696</v>
      </c>
      <c r="Q25" s="176" t="s">
        <v>799</v>
      </c>
      <c r="R25" s="177" t="s">
        <v>620</v>
      </c>
      <c r="S25" s="177"/>
      <c r="T25" s="217"/>
      <c r="U25" s="177"/>
      <c r="V25" s="94" t="s">
        <v>448</v>
      </c>
      <c r="W25" s="94" t="s">
        <v>543</v>
      </c>
      <c r="X25" s="177"/>
      <c r="Y25" s="211"/>
      <c r="Z25" s="177" t="s">
        <v>449</v>
      </c>
      <c r="AA25" s="177" t="s">
        <v>614</v>
      </c>
    </row>
    <row r="26" spans="1:28" s="34" customFormat="1" ht="25.5" customHeight="1" x14ac:dyDescent="0.2">
      <c r="A26" s="175" t="s">
        <v>611</v>
      </c>
      <c r="B26" s="212" t="s">
        <v>800</v>
      </c>
      <c r="C26" s="213"/>
      <c r="D26" s="216" t="s">
        <v>705</v>
      </c>
      <c r="E26" s="242"/>
      <c r="F26" s="176"/>
      <c r="G26" s="176"/>
      <c r="H26" s="214"/>
      <c r="I26" s="214">
        <v>40800</v>
      </c>
      <c r="J26" s="177">
        <v>3</v>
      </c>
      <c r="K26" s="218"/>
      <c r="L26" s="218"/>
      <c r="M26" s="215"/>
      <c r="N26" s="218">
        <v>369198</v>
      </c>
      <c r="O26" s="218">
        <v>0</v>
      </c>
      <c r="P26" s="218">
        <v>126815</v>
      </c>
      <c r="Q26" s="176" t="s">
        <v>801</v>
      </c>
      <c r="R26" s="177" t="s">
        <v>620</v>
      </c>
      <c r="S26" s="177"/>
      <c r="T26" s="217"/>
      <c r="U26" s="177"/>
      <c r="V26" s="177" t="s">
        <v>447</v>
      </c>
      <c r="W26" s="177" t="s">
        <v>543</v>
      </c>
      <c r="X26" s="177"/>
      <c r="Y26" s="211"/>
      <c r="Z26" s="177" t="s">
        <v>584</v>
      </c>
      <c r="AA26" s="94" t="s">
        <v>607</v>
      </c>
    </row>
    <row r="27" spans="1:28" s="34" customFormat="1" ht="25.5" customHeight="1" x14ac:dyDescent="0.2">
      <c r="A27" s="175" t="s">
        <v>611</v>
      </c>
      <c r="B27" s="212" t="s">
        <v>802</v>
      </c>
      <c r="C27" s="213"/>
      <c r="D27" s="216" t="s">
        <v>616</v>
      </c>
      <c r="E27" s="242"/>
      <c r="F27" s="176"/>
      <c r="G27" s="176"/>
      <c r="H27" s="214"/>
      <c r="I27" s="214">
        <v>40800</v>
      </c>
      <c r="J27" s="177">
        <v>3</v>
      </c>
      <c r="K27" s="218"/>
      <c r="L27" s="218"/>
      <c r="M27" s="215"/>
      <c r="N27" s="218">
        <v>391554</v>
      </c>
      <c r="O27" s="218">
        <v>0</v>
      </c>
      <c r="P27" s="218">
        <v>134498</v>
      </c>
      <c r="Q27" s="176" t="s">
        <v>712</v>
      </c>
      <c r="R27" s="177" t="s">
        <v>620</v>
      </c>
      <c r="S27" s="177"/>
      <c r="T27" s="217"/>
      <c r="U27" s="177"/>
      <c r="V27" s="177" t="s">
        <v>447</v>
      </c>
      <c r="W27" s="177" t="s">
        <v>543</v>
      </c>
      <c r="X27" s="177"/>
      <c r="Y27" s="211"/>
      <c r="Z27" s="177" t="s">
        <v>584</v>
      </c>
      <c r="AA27" s="94" t="s">
        <v>607</v>
      </c>
    </row>
    <row r="28" spans="1:28" s="34" customFormat="1" ht="25.5" customHeight="1" x14ac:dyDescent="0.2">
      <c r="A28" s="175" t="s">
        <v>611</v>
      </c>
      <c r="B28" s="212" t="s">
        <v>803</v>
      </c>
      <c r="C28" s="213"/>
      <c r="D28" s="216" t="s">
        <v>705</v>
      </c>
      <c r="E28" s="242"/>
      <c r="F28" s="176"/>
      <c r="G28" s="176"/>
      <c r="H28" s="214"/>
      <c r="I28" s="214">
        <v>40806</v>
      </c>
      <c r="J28" s="177">
        <v>3</v>
      </c>
      <c r="K28" s="218"/>
      <c r="L28" s="218"/>
      <c r="M28" s="215"/>
      <c r="N28" s="218">
        <v>354554</v>
      </c>
      <c r="O28" s="218">
        <v>0</v>
      </c>
      <c r="P28" s="218">
        <v>121789</v>
      </c>
      <c r="Q28" s="176" t="s">
        <v>804</v>
      </c>
      <c r="R28" s="177" t="s">
        <v>620</v>
      </c>
      <c r="S28" s="177"/>
      <c r="T28" s="217"/>
      <c r="U28" s="177"/>
      <c r="V28" s="177" t="s">
        <v>447</v>
      </c>
      <c r="W28" s="177" t="s">
        <v>543</v>
      </c>
      <c r="X28" s="177"/>
      <c r="Y28" s="211"/>
      <c r="Z28" s="177" t="s">
        <v>584</v>
      </c>
      <c r="AA28" s="94" t="s">
        <v>607</v>
      </c>
    </row>
    <row r="29" spans="1:28" s="34" customFormat="1" ht="25.5" customHeight="1" x14ac:dyDescent="0.2">
      <c r="A29" s="175" t="s">
        <v>611</v>
      </c>
      <c r="B29" s="212" t="s">
        <v>805</v>
      </c>
      <c r="C29" s="213"/>
      <c r="D29" s="216" t="s">
        <v>806</v>
      </c>
      <c r="E29" s="242"/>
      <c r="F29" s="176"/>
      <c r="G29" s="176"/>
      <c r="H29" s="214"/>
      <c r="I29" s="214">
        <v>40806</v>
      </c>
      <c r="J29" s="177">
        <v>3</v>
      </c>
      <c r="K29" s="218"/>
      <c r="L29" s="218"/>
      <c r="M29" s="215"/>
      <c r="N29" s="218">
        <v>431340</v>
      </c>
      <c r="O29" s="218">
        <v>0</v>
      </c>
      <c r="P29" s="218">
        <v>149418</v>
      </c>
      <c r="Q29" s="176" t="s">
        <v>807</v>
      </c>
      <c r="R29" s="177" t="s">
        <v>620</v>
      </c>
      <c r="S29" s="177"/>
      <c r="T29" s="217"/>
      <c r="U29" s="177"/>
      <c r="V29" s="177" t="s">
        <v>447</v>
      </c>
      <c r="W29" s="177" t="s">
        <v>543</v>
      </c>
      <c r="X29" s="177"/>
      <c r="Y29" s="211"/>
      <c r="Z29" s="177" t="s">
        <v>584</v>
      </c>
      <c r="AA29" s="94" t="s">
        <v>607</v>
      </c>
    </row>
    <row r="30" spans="1:28" s="34" customFormat="1" ht="25.5" customHeight="1" x14ac:dyDescent="0.2">
      <c r="A30" s="175" t="s">
        <v>611</v>
      </c>
      <c r="B30" s="212" t="s">
        <v>808</v>
      </c>
      <c r="C30" s="213"/>
      <c r="D30" s="34" t="s">
        <v>663</v>
      </c>
      <c r="E30" s="242"/>
      <c r="F30" s="176"/>
      <c r="G30" s="176"/>
      <c r="H30" s="214"/>
      <c r="I30" s="214">
        <v>40806</v>
      </c>
      <c r="J30" s="177">
        <v>3</v>
      </c>
      <c r="K30" s="218"/>
      <c r="L30" s="218"/>
      <c r="M30" s="215"/>
      <c r="N30" s="218">
        <v>354001</v>
      </c>
      <c r="O30" s="218">
        <v>0</v>
      </c>
      <c r="P30" s="218">
        <v>121603</v>
      </c>
      <c r="Q30" s="176" t="s">
        <v>809</v>
      </c>
      <c r="R30" s="177" t="s">
        <v>620</v>
      </c>
      <c r="S30" s="177"/>
      <c r="T30" s="217"/>
      <c r="U30" s="177"/>
      <c r="V30" s="177" t="s">
        <v>447</v>
      </c>
      <c r="W30" s="177" t="s">
        <v>543</v>
      </c>
      <c r="X30" s="177"/>
      <c r="Y30" s="211"/>
      <c r="Z30" s="177" t="s">
        <v>584</v>
      </c>
      <c r="AA30" s="94" t="s">
        <v>607</v>
      </c>
    </row>
    <row r="31" spans="1:28" s="34" customFormat="1" ht="25.5" customHeight="1" x14ac:dyDescent="0.2">
      <c r="A31" s="175" t="s">
        <v>611</v>
      </c>
      <c r="B31" s="212" t="s">
        <v>810</v>
      </c>
      <c r="C31" s="213"/>
      <c r="D31" s="216" t="s">
        <v>811</v>
      </c>
      <c r="E31" s="242"/>
      <c r="F31" s="176"/>
      <c r="G31" s="176"/>
      <c r="H31" s="214"/>
      <c r="I31" s="214">
        <v>40809</v>
      </c>
      <c r="J31" s="177">
        <v>3</v>
      </c>
      <c r="K31" s="218"/>
      <c r="L31" s="218"/>
      <c r="M31" s="215"/>
      <c r="N31" s="218">
        <v>164615</v>
      </c>
      <c r="O31" s="218">
        <v>0</v>
      </c>
      <c r="P31" s="218">
        <v>48170</v>
      </c>
      <c r="Q31" s="176" t="s">
        <v>812</v>
      </c>
      <c r="R31" s="177" t="s">
        <v>620</v>
      </c>
      <c r="S31" s="177"/>
      <c r="T31" s="217"/>
      <c r="U31" s="177"/>
      <c r="V31" s="177" t="s">
        <v>447</v>
      </c>
      <c r="W31" s="177" t="s">
        <v>543</v>
      </c>
      <c r="X31" s="177"/>
      <c r="Y31" s="211"/>
      <c r="Z31" s="177" t="s">
        <v>584</v>
      </c>
      <c r="AA31" s="94" t="s">
        <v>607</v>
      </c>
    </row>
    <row r="32" spans="1:28" s="34" customFormat="1" ht="25.5" customHeight="1" x14ac:dyDescent="0.2">
      <c r="A32" s="175" t="s">
        <v>611</v>
      </c>
      <c r="B32" s="212" t="s">
        <v>813</v>
      </c>
      <c r="C32" s="213"/>
      <c r="D32" s="216" t="s">
        <v>679</v>
      </c>
      <c r="E32" s="242"/>
      <c r="F32" s="176"/>
      <c r="G32" s="176"/>
      <c r="H32" s="214"/>
      <c r="I32" s="214">
        <v>40809</v>
      </c>
      <c r="J32" s="177">
        <v>3</v>
      </c>
      <c r="K32" s="218"/>
      <c r="L32" s="218"/>
      <c r="M32" s="215"/>
      <c r="N32" s="218">
        <v>195694</v>
      </c>
      <c r="O32" s="218">
        <v>0</v>
      </c>
      <c r="P32" s="218">
        <v>67222</v>
      </c>
      <c r="Q32" s="176" t="s">
        <v>814</v>
      </c>
      <c r="R32" s="177" t="s">
        <v>620</v>
      </c>
      <c r="S32" s="177"/>
      <c r="T32" s="217"/>
      <c r="U32" s="177"/>
      <c r="V32" s="177" t="s">
        <v>447</v>
      </c>
      <c r="W32" s="177" t="s">
        <v>543</v>
      </c>
      <c r="X32" s="177"/>
      <c r="Y32" s="211"/>
      <c r="Z32" s="177" t="s">
        <v>584</v>
      </c>
      <c r="AA32" s="94" t="s">
        <v>607</v>
      </c>
    </row>
    <row r="33" spans="1:29" s="34" customFormat="1" ht="25.5" customHeight="1" x14ac:dyDescent="0.2">
      <c r="A33" s="175" t="s">
        <v>611</v>
      </c>
      <c r="B33" s="212" t="s">
        <v>815</v>
      </c>
      <c r="C33" s="213"/>
      <c r="D33" s="216" t="s">
        <v>606</v>
      </c>
      <c r="E33" s="242"/>
      <c r="F33" s="176"/>
      <c r="G33" s="176"/>
      <c r="H33" s="214"/>
      <c r="I33" s="214">
        <v>40809</v>
      </c>
      <c r="J33" s="177">
        <v>3</v>
      </c>
      <c r="K33" s="218"/>
      <c r="L33" s="218"/>
      <c r="M33" s="215"/>
      <c r="N33" s="218">
        <v>276104</v>
      </c>
      <c r="O33" s="218">
        <v>0</v>
      </c>
      <c r="P33" s="218">
        <v>79186</v>
      </c>
      <c r="Q33" s="176" t="s">
        <v>816</v>
      </c>
      <c r="R33" s="177" t="s">
        <v>620</v>
      </c>
      <c r="S33" s="177"/>
      <c r="T33" s="217"/>
      <c r="U33" s="177"/>
      <c r="V33" s="177" t="s">
        <v>447</v>
      </c>
      <c r="W33" s="177" t="s">
        <v>543</v>
      </c>
      <c r="X33" s="177"/>
      <c r="Y33" s="211"/>
      <c r="Z33" s="177" t="s">
        <v>584</v>
      </c>
      <c r="AA33" s="94" t="s">
        <v>607</v>
      </c>
    </row>
    <row r="34" spans="1:29" s="34" customFormat="1" ht="25.5" customHeight="1" x14ac:dyDescent="0.2">
      <c r="A34" s="175" t="s">
        <v>817</v>
      </c>
      <c r="B34" s="212" t="s">
        <v>818</v>
      </c>
      <c r="C34" s="213"/>
      <c r="D34" s="216" t="s">
        <v>819</v>
      </c>
      <c r="E34" s="242"/>
      <c r="F34" s="176"/>
      <c r="G34" s="176"/>
      <c r="H34" s="214"/>
      <c r="I34" s="214">
        <v>40748</v>
      </c>
      <c r="J34" s="177">
        <v>1</v>
      </c>
      <c r="K34" s="218"/>
      <c r="L34" s="218"/>
      <c r="M34" s="215"/>
      <c r="N34" s="246">
        <v>18886</v>
      </c>
      <c r="O34" s="218">
        <v>1889</v>
      </c>
      <c r="P34" s="218">
        <v>0</v>
      </c>
      <c r="Q34" s="247" t="s">
        <v>820</v>
      </c>
      <c r="R34" s="177" t="s">
        <v>620</v>
      </c>
      <c r="S34" s="177"/>
      <c r="T34" s="217"/>
      <c r="U34" s="177"/>
      <c r="V34" s="177" t="s">
        <v>1038</v>
      </c>
      <c r="W34" s="177" t="s">
        <v>543</v>
      </c>
      <c r="X34" s="177" t="s">
        <v>1039</v>
      </c>
      <c r="Y34" s="211"/>
      <c r="Z34" s="177" t="s">
        <v>754</v>
      </c>
      <c r="AA34" s="177" t="s">
        <v>754</v>
      </c>
      <c r="AB34" s="34" t="s">
        <v>545</v>
      </c>
    </row>
    <row r="35" spans="1:29" s="34" customFormat="1" ht="25.5" customHeight="1" x14ac:dyDescent="0.3">
      <c r="A35" s="377" t="s">
        <v>926</v>
      </c>
      <c r="B35" s="377"/>
      <c r="C35" s="377"/>
      <c r="D35" s="377"/>
      <c r="E35" s="242"/>
      <c r="F35" s="176"/>
      <c r="G35" s="176"/>
      <c r="H35" s="214"/>
      <c r="I35" s="214"/>
      <c r="J35" s="177"/>
      <c r="K35" s="218"/>
      <c r="L35" s="218"/>
      <c r="M35" s="215"/>
      <c r="N35" s="218"/>
      <c r="O35" s="218"/>
      <c r="P35" s="218"/>
      <c r="Q35" s="176"/>
      <c r="R35" s="177"/>
      <c r="S35" s="177"/>
      <c r="T35" s="217"/>
      <c r="U35" s="177"/>
      <c r="V35" s="177"/>
      <c r="W35" s="177"/>
      <c r="X35" s="177"/>
      <c r="Y35" s="211"/>
      <c r="Z35" s="177"/>
      <c r="AA35" s="177"/>
    </row>
    <row r="36" spans="1:29" s="151" customFormat="1" ht="25.5" customHeight="1" thickBot="1" x14ac:dyDescent="0.3">
      <c r="A36" s="150"/>
      <c r="B36" s="238"/>
      <c r="C36" s="237"/>
      <c r="D36" s="140" t="s">
        <v>444</v>
      </c>
      <c r="E36" s="236"/>
      <c r="F36" s="236"/>
      <c r="G36" s="202"/>
      <c r="H36" s="202"/>
      <c r="I36" s="150"/>
      <c r="J36" s="148"/>
      <c r="K36" s="148"/>
      <c r="L36" s="148"/>
      <c r="M36" s="148"/>
      <c r="N36" s="235">
        <f>SUM(N5:N35)</f>
        <v>18249167.506051786</v>
      </c>
      <c r="O36" s="235">
        <f>SUM(O5:O35)</f>
        <v>1642783</v>
      </c>
      <c r="P36" s="235">
        <f>SUM(P5:P35)</f>
        <v>4607822.0249721874</v>
      </c>
      <c r="Q36" s="234"/>
      <c r="R36" s="233"/>
      <c r="S36" s="233"/>
      <c r="T36" s="233"/>
      <c r="U36" s="233"/>
      <c r="V36" s="149"/>
      <c r="W36" s="148"/>
      <c r="X36" s="149"/>
      <c r="Y36" s="149"/>
      <c r="Z36" s="148"/>
      <c r="AA36" s="148"/>
      <c r="AB36" s="150"/>
      <c r="AC36" s="150"/>
    </row>
    <row r="37" spans="1:29" s="232" customFormat="1" ht="26.25" customHeight="1" thickTop="1" x14ac:dyDescent="0.2">
      <c r="A37" s="47"/>
      <c r="B37" s="243"/>
      <c r="C37" s="49"/>
      <c r="D37" s="244"/>
      <c r="E37" s="244"/>
      <c r="F37" s="244"/>
      <c r="G37" s="245"/>
      <c r="H37" s="49"/>
      <c r="I37" s="47"/>
      <c r="J37" s="205"/>
      <c r="K37" s="204"/>
      <c r="L37" s="205"/>
      <c r="M37" s="206"/>
      <c r="N37" s="206"/>
      <c r="O37" s="206"/>
      <c r="P37" s="206"/>
      <c r="Q37" s="48"/>
      <c r="R37" s="47"/>
      <c r="S37" s="48"/>
      <c r="T37" s="47"/>
      <c r="U37" s="47"/>
      <c r="V37" s="49"/>
      <c r="W37" s="50"/>
      <c r="X37" s="49"/>
    </row>
    <row r="38" spans="1:29" s="24" customFormat="1" ht="25.5" customHeight="1" x14ac:dyDescent="0.2">
      <c r="A38" s="47"/>
      <c r="B38" s="243"/>
      <c r="C38" s="49"/>
      <c r="D38" s="244"/>
      <c r="E38" s="244"/>
      <c r="F38" s="244"/>
      <c r="G38" s="245"/>
      <c r="H38" s="49"/>
      <c r="I38" s="47"/>
      <c r="J38" s="205"/>
      <c r="K38" s="204"/>
      <c r="L38" s="205"/>
      <c r="M38" s="206"/>
      <c r="N38" s="206"/>
      <c r="O38" s="206"/>
      <c r="P38" s="206"/>
      <c r="Q38" s="48"/>
      <c r="R38" s="47"/>
      <c r="S38" s="48"/>
      <c r="T38" s="47"/>
      <c r="U38" s="47"/>
      <c r="V38" s="49"/>
      <c r="W38" s="50"/>
      <c r="X38" s="49"/>
    </row>
    <row r="39" spans="1:29" s="24" customFormat="1" ht="25.5" customHeight="1" x14ac:dyDescent="0.2">
      <c r="A39" s="47"/>
      <c r="B39" s="243"/>
      <c r="C39" s="49"/>
      <c r="D39" s="244"/>
      <c r="E39" s="244"/>
      <c r="F39" s="244"/>
      <c r="G39" s="245"/>
      <c r="H39" s="49"/>
      <c r="I39" s="47"/>
      <c r="J39" s="205"/>
      <c r="K39" s="205"/>
      <c r="L39" s="205"/>
      <c r="M39" s="206"/>
      <c r="N39" s="206"/>
      <c r="O39" s="206"/>
      <c r="P39" s="206"/>
      <c r="Q39" s="48"/>
      <c r="R39" s="47"/>
      <c r="S39" s="48"/>
      <c r="T39" s="47"/>
      <c r="U39" s="47"/>
      <c r="V39" s="49"/>
      <c r="W39" s="50"/>
      <c r="X39" s="49"/>
    </row>
    <row r="40" spans="1:29" s="24" customFormat="1" ht="25.5" customHeight="1" x14ac:dyDescent="0.2">
      <c r="A40" s="47"/>
      <c r="B40" s="243"/>
      <c r="C40" s="49"/>
      <c r="D40" s="244"/>
      <c r="E40" s="244"/>
      <c r="F40" s="244"/>
      <c r="G40" s="245"/>
      <c r="H40" s="49"/>
      <c r="I40" s="47"/>
      <c r="J40" s="205"/>
      <c r="K40" s="205"/>
      <c r="L40" s="205"/>
      <c r="M40" s="206"/>
      <c r="N40" s="206"/>
      <c r="O40" s="206"/>
      <c r="P40" s="206"/>
      <c r="Q40" s="48"/>
      <c r="R40" s="47"/>
      <c r="S40" s="48"/>
      <c r="T40" s="47"/>
      <c r="U40" s="47"/>
      <c r="V40" s="49"/>
      <c r="W40" s="50"/>
      <c r="X40" s="49"/>
    </row>
    <row r="41" spans="1:29" s="24" customFormat="1" ht="25.5" customHeight="1" x14ac:dyDescent="0.2">
      <c r="A41" s="47"/>
      <c r="B41" s="243"/>
      <c r="C41" s="49"/>
      <c r="D41" s="244"/>
      <c r="E41" s="244"/>
      <c r="F41" s="244"/>
      <c r="G41" s="245"/>
      <c r="H41" s="49"/>
      <c r="I41" s="47"/>
      <c r="J41" s="205"/>
      <c r="K41" s="205"/>
      <c r="L41" s="205"/>
      <c r="M41" s="206"/>
      <c r="N41" s="206"/>
      <c r="O41" s="206"/>
      <c r="P41" s="206"/>
      <c r="Q41" s="48"/>
      <c r="R41" s="47"/>
      <c r="S41" s="48"/>
      <c r="T41" s="47"/>
      <c r="U41" s="47"/>
      <c r="V41" s="49"/>
      <c r="W41" s="50"/>
      <c r="X41" s="49"/>
    </row>
    <row r="42" spans="1:29" s="24" customFormat="1" ht="25.5" customHeight="1" x14ac:dyDescent="0.2">
      <c r="A42" s="47"/>
      <c r="B42" s="243"/>
      <c r="C42" s="49"/>
      <c r="D42" s="244"/>
      <c r="E42" s="244"/>
      <c r="F42" s="244"/>
      <c r="G42" s="245"/>
      <c r="H42" s="49"/>
      <c r="I42" s="47"/>
      <c r="J42" s="205"/>
      <c r="K42" s="205"/>
      <c r="L42" s="205"/>
      <c r="M42" s="206"/>
      <c r="N42" s="206"/>
      <c r="O42" s="206"/>
      <c r="P42" s="206"/>
      <c r="Q42" s="48"/>
      <c r="R42" s="47"/>
      <c r="S42" s="48"/>
      <c r="T42" s="47"/>
      <c r="U42" s="47"/>
      <c r="V42" s="49"/>
      <c r="W42" s="50"/>
      <c r="X42" s="49"/>
    </row>
    <row r="43" spans="1:29" s="24" customFormat="1" ht="25.5" customHeight="1" x14ac:dyDescent="0.2">
      <c r="A43" s="47"/>
      <c r="B43" s="243"/>
      <c r="C43" s="49"/>
      <c r="D43" s="244"/>
      <c r="E43" s="244"/>
      <c r="F43" s="244"/>
      <c r="G43" s="245"/>
      <c r="H43" s="49"/>
      <c r="I43" s="47"/>
      <c r="J43" s="205"/>
      <c r="K43" s="205"/>
      <c r="L43" s="205"/>
      <c r="M43" s="206"/>
      <c r="N43" s="206"/>
      <c r="O43" s="206"/>
      <c r="P43" s="206"/>
      <c r="Q43" s="48"/>
      <c r="R43" s="47"/>
      <c r="S43" s="48"/>
      <c r="T43" s="47"/>
      <c r="U43" s="47"/>
      <c r="V43" s="49"/>
      <c r="W43" s="50"/>
      <c r="X43" s="49"/>
    </row>
    <row r="44" spans="1:29" s="24" customFormat="1" ht="25.5" customHeight="1" x14ac:dyDescent="0.2">
      <c r="A44" s="47"/>
      <c r="B44" s="243"/>
      <c r="C44" s="49"/>
      <c r="D44" s="244"/>
      <c r="E44" s="244"/>
      <c r="F44" s="244"/>
      <c r="G44" s="245"/>
      <c r="H44" s="49"/>
      <c r="I44" s="47"/>
      <c r="J44" s="205"/>
      <c r="K44" s="205"/>
      <c r="L44" s="205"/>
      <c r="M44" s="206"/>
      <c r="N44" s="206"/>
      <c r="O44" s="206"/>
      <c r="P44" s="206"/>
      <c r="Q44" s="48"/>
      <c r="R44" s="47"/>
      <c r="S44" s="48"/>
      <c r="T44" s="47"/>
      <c r="U44" s="47"/>
      <c r="V44" s="49"/>
      <c r="W44" s="50"/>
      <c r="X44" s="49"/>
    </row>
    <row r="45" spans="1:29" s="24" customFormat="1" ht="25.5" customHeight="1" x14ac:dyDescent="0.2">
      <c r="A45" s="47"/>
      <c r="B45" s="243"/>
      <c r="C45" s="49"/>
      <c r="D45" s="244"/>
      <c r="E45" s="244"/>
      <c r="F45" s="244"/>
      <c r="G45" s="245"/>
      <c r="H45" s="49"/>
      <c r="I45" s="47"/>
      <c r="J45" s="205"/>
      <c r="K45" s="205"/>
      <c r="L45" s="205"/>
      <c r="M45" s="206"/>
      <c r="N45" s="206"/>
      <c r="O45" s="206"/>
      <c r="P45" s="206"/>
      <c r="Q45" s="48"/>
      <c r="R45" s="47"/>
      <c r="S45" s="48"/>
      <c r="T45" s="47"/>
      <c r="U45" s="47"/>
      <c r="V45" s="49"/>
      <c r="W45" s="50"/>
      <c r="X45" s="49"/>
    </row>
    <row r="46" spans="1:29" s="24" customFormat="1" ht="25.5" customHeight="1" x14ac:dyDescent="0.2">
      <c r="A46" s="47"/>
      <c r="B46" s="243"/>
      <c r="C46" s="49"/>
      <c r="D46" s="244"/>
      <c r="E46" s="244"/>
      <c r="F46" s="244"/>
      <c r="G46" s="245"/>
      <c r="H46" s="49"/>
      <c r="I46" s="47"/>
      <c r="J46" s="205"/>
      <c r="K46" s="205"/>
      <c r="L46" s="205"/>
      <c r="M46" s="206"/>
      <c r="N46" s="206"/>
      <c r="O46" s="206"/>
      <c r="P46" s="206"/>
      <c r="Q46" s="48"/>
      <c r="R46" s="47"/>
      <c r="S46" s="48"/>
      <c r="T46" s="47"/>
      <c r="U46" s="47"/>
      <c r="V46" s="49"/>
      <c r="W46" s="50"/>
      <c r="X46" s="49"/>
    </row>
    <row r="47" spans="1:29" s="24" customFormat="1" ht="25.5" customHeight="1" x14ac:dyDescent="0.2">
      <c r="A47" s="47"/>
      <c r="B47" s="243"/>
      <c r="C47" s="49"/>
      <c r="D47" s="244"/>
      <c r="E47" s="244"/>
      <c r="F47" s="244"/>
      <c r="G47" s="245"/>
      <c r="H47" s="49"/>
      <c r="I47" s="47"/>
      <c r="J47" s="205"/>
      <c r="K47" s="205"/>
      <c r="L47" s="205"/>
      <c r="M47" s="206"/>
      <c r="N47" s="206"/>
      <c r="O47" s="206"/>
      <c r="P47" s="206"/>
      <c r="Q47" s="48"/>
      <c r="R47" s="47"/>
      <c r="S47" s="48"/>
      <c r="T47" s="47"/>
      <c r="U47" s="47"/>
      <c r="V47" s="49"/>
      <c r="W47" s="50"/>
      <c r="X47" s="49"/>
    </row>
    <row r="48" spans="1:29" s="24" customFormat="1" ht="12.75" x14ac:dyDescent="0.2">
      <c r="A48" s="47"/>
      <c r="B48" s="243"/>
      <c r="C48" s="49"/>
      <c r="D48" s="244"/>
      <c r="E48" s="244"/>
      <c r="F48" s="244"/>
      <c r="G48" s="245"/>
      <c r="H48" s="49"/>
      <c r="I48" s="47"/>
      <c r="J48" s="205"/>
      <c r="K48" s="205"/>
      <c r="L48" s="205"/>
      <c r="M48" s="206"/>
      <c r="N48" s="206"/>
      <c r="O48" s="206"/>
      <c r="P48" s="206"/>
      <c r="Q48" s="48"/>
      <c r="R48" s="47"/>
      <c r="S48" s="48"/>
      <c r="T48" s="47"/>
      <c r="U48" s="47"/>
      <c r="V48" s="49"/>
      <c r="W48" s="50"/>
      <c r="X48" s="49"/>
    </row>
    <row r="49" spans="1:24" s="24" customFormat="1" ht="12.75" x14ac:dyDescent="0.2">
      <c r="A49" s="47"/>
      <c r="B49" s="243"/>
      <c r="C49" s="49"/>
      <c r="D49" s="244"/>
      <c r="E49" s="244"/>
      <c r="F49" s="244"/>
      <c r="G49" s="245"/>
      <c r="H49" s="49"/>
      <c r="I49" s="47"/>
      <c r="J49" s="205"/>
      <c r="K49" s="205"/>
      <c r="L49" s="205"/>
      <c r="M49" s="206"/>
      <c r="N49" s="206"/>
      <c r="O49" s="206"/>
      <c r="P49" s="206"/>
      <c r="Q49" s="48"/>
      <c r="R49" s="47"/>
      <c r="S49" s="48"/>
      <c r="T49" s="47"/>
      <c r="U49" s="47"/>
      <c r="V49" s="49"/>
      <c r="W49" s="50"/>
      <c r="X49" s="49"/>
    </row>
    <row r="50" spans="1:24" s="24" customFormat="1" ht="25.5" customHeight="1" x14ac:dyDescent="0.2">
      <c r="A50" s="47"/>
      <c r="B50" s="243"/>
      <c r="C50" s="49"/>
      <c r="D50" s="244"/>
      <c r="E50" s="244"/>
      <c r="F50" s="244"/>
      <c r="G50" s="245"/>
      <c r="H50" s="49"/>
      <c r="I50" s="47"/>
      <c r="J50" s="205"/>
      <c r="K50" s="205"/>
      <c r="L50" s="205"/>
      <c r="M50" s="206"/>
      <c r="N50" s="206"/>
      <c r="O50" s="206"/>
      <c r="P50" s="206"/>
      <c r="Q50" s="48"/>
      <c r="R50" s="47"/>
      <c r="S50" s="48"/>
      <c r="T50" s="47"/>
      <c r="U50" s="47"/>
      <c r="V50" s="49"/>
      <c r="W50" s="50"/>
      <c r="X50" s="49"/>
    </row>
    <row r="51" spans="1:24" s="24" customFormat="1" ht="25.5" customHeight="1" x14ac:dyDescent="0.2">
      <c r="A51" s="47"/>
      <c r="B51" s="243"/>
      <c r="C51" s="49"/>
      <c r="D51" s="244"/>
      <c r="E51" s="244"/>
      <c r="F51" s="244"/>
      <c r="G51" s="245"/>
      <c r="H51" s="49"/>
      <c r="I51" s="47"/>
      <c r="J51" s="205"/>
      <c r="K51" s="205"/>
      <c r="L51" s="205"/>
      <c r="M51" s="206"/>
      <c r="N51" s="206"/>
      <c r="O51" s="206"/>
      <c r="P51" s="206"/>
      <c r="Q51" s="48"/>
      <c r="R51" s="47"/>
      <c r="S51" s="48"/>
      <c r="T51" s="47"/>
      <c r="U51" s="47"/>
      <c r="V51" s="49"/>
      <c r="W51" s="50"/>
      <c r="X51" s="49"/>
    </row>
    <row r="52" spans="1:24" s="24" customFormat="1" ht="25.5" customHeight="1" x14ac:dyDescent="0.2">
      <c r="A52" s="37"/>
      <c r="B52" s="38"/>
      <c r="C52" s="42"/>
      <c r="D52" s="40"/>
      <c r="E52" s="40"/>
      <c r="F52" s="40"/>
      <c r="G52" s="41"/>
      <c r="H52" s="42"/>
      <c r="I52" s="37"/>
      <c r="J52" s="46"/>
      <c r="K52" s="46"/>
      <c r="L52" s="46"/>
      <c r="M52" s="43"/>
      <c r="N52" s="43"/>
      <c r="O52" s="43"/>
      <c r="P52" s="43"/>
      <c r="Q52" s="44"/>
      <c r="R52" s="37"/>
      <c r="S52" s="44"/>
      <c r="T52" s="37"/>
      <c r="U52" s="37"/>
      <c r="V52" s="42"/>
      <c r="W52" s="45"/>
      <c r="X52" s="42"/>
    </row>
    <row r="53" spans="1:24" s="24" customFormat="1" ht="25.5" customHeight="1" x14ac:dyDescent="0.2">
      <c r="A53" s="37"/>
      <c r="B53" s="38"/>
      <c r="C53" s="42"/>
      <c r="D53" s="40"/>
      <c r="E53" s="40"/>
      <c r="F53" s="40"/>
      <c r="G53" s="41"/>
      <c r="H53" s="42"/>
      <c r="I53" s="37"/>
      <c r="J53" s="46"/>
      <c r="K53" s="46"/>
      <c r="L53" s="46"/>
      <c r="M53" s="43"/>
      <c r="N53" s="43"/>
      <c r="O53" s="43"/>
      <c r="P53" s="43"/>
      <c r="Q53" s="44"/>
      <c r="R53" s="37"/>
      <c r="S53" s="44"/>
      <c r="T53" s="37"/>
      <c r="U53" s="37"/>
      <c r="V53" s="42"/>
      <c r="W53" s="45"/>
      <c r="X53" s="42"/>
    </row>
    <row r="54" spans="1:24" s="24" customFormat="1" ht="25.5" customHeight="1" x14ac:dyDescent="0.2">
      <c r="A54" s="37"/>
      <c r="B54" s="38"/>
      <c r="C54" s="42"/>
      <c r="D54" s="40"/>
      <c r="E54" s="40"/>
      <c r="F54" s="40"/>
      <c r="G54" s="41"/>
      <c r="H54" s="42"/>
      <c r="I54" s="37"/>
      <c r="J54" s="46"/>
      <c r="K54" s="46"/>
      <c r="L54" s="46"/>
      <c r="M54" s="43"/>
      <c r="N54" s="43"/>
      <c r="O54" s="43"/>
      <c r="P54" s="43"/>
      <c r="Q54" s="44"/>
      <c r="R54" s="37"/>
      <c r="S54" s="44"/>
      <c r="T54" s="37"/>
      <c r="U54" s="37"/>
      <c r="V54" s="42"/>
      <c r="W54" s="45"/>
      <c r="X54" s="42"/>
    </row>
  </sheetData>
  <autoFilter ref="A4:AC34"/>
  <mergeCells count="4">
    <mergeCell ref="A1:AB1"/>
    <mergeCell ref="A2:AB2"/>
    <mergeCell ref="R3:T3"/>
    <mergeCell ref="A35:D35"/>
  </mergeCells>
  <phoneticPr fontId="0" type="noConversion"/>
  <printOptions gridLines="1"/>
  <pageMargins left="0.16" right="0.16" top="0.35" bottom="0.25" header="0.21" footer="0.5"/>
  <pageSetup scale="65" orientation="landscape" r:id="rId1"/>
  <headerFooter alignWithMargins="0">
    <oddHeader>&amp;L&amp;D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Normal="100" workbookViewId="0">
      <pane ySplit="4" topLeftCell="A5" activePane="bottomLeft" state="frozen"/>
      <selection sqref="A1:IV65536"/>
      <selection pane="bottomLeft" activeCell="A5" sqref="A5"/>
    </sheetView>
  </sheetViews>
  <sheetFormatPr defaultColWidth="8.85546875" defaultRowHeight="13.5" customHeight="1" x14ac:dyDescent="0.2"/>
  <cols>
    <col min="1" max="1" width="9.140625" style="37" customWidth="1"/>
    <col min="2" max="2" width="10.7109375" style="38" customWidth="1"/>
    <col min="3" max="3" width="9.42578125" style="42" customWidth="1"/>
    <col min="4" max="4" width="17" style="40" customWidth="1"/>
    <col min="5" max="6" width="15.7109375" style="40" customWidth="1"/>
    <col min="7" max="7" width="15.7109375" style="41" customWidth="1"/>
    <col min="8" max="8" width="11.7109375" style="42" hidden="1" customWidth="1"/>
    <col min="9" max="9" width="10.5703125" style="37" bestFit="1" customWidth="1"/>
    <col min="10" max="10" width="16.7109375" style="46" customWidth="1"/>
    <col min="11" max="11" width="14.28515625" style="46" hidden="1" customWidth="1"/>
    <col min="12" max="12" width="12.28515625" style="46" hidden="1" customWidth="1"/>
    <col min="13" max="13" width="30.7109375" style="43" hidden="1" customWidth="1"/>
    <col min="14" max="14" width="16" style="43" customWidth="1"/>
    <col min="15" max="15" width="14.42578125" style="43" customWidth="1"/>
    <col min="16" max="16" width="16.28515625" style="43" customWidth="1"/>
    <col min="17" max="17" width="12.7109375" style="44" customWidth="1"/>
    <col min="18" max="18" width="10.140625" style="47" bestFit="1" customWidth="1"/>
    <col min="19" max="19" width="12" style="48" bestFit="1" customWidth="1"/>
    <col min="20" max="20" width="14.28515625" style="37" customWidth="1"/>
    <col min="21" max="21" width="12.7109375" style="37" hidden="1" customWidth="1"/>
    <col min="22" max="22" width="11.7109375" style="42" customWidth="1"/>
    <col min="23" max="23" width="13.7109375" style="45" customWidth="1"/>
    <col min="24" max="24" width="15.28515625" style="42" bestFit="1" customWidth="1"/>
    <col min="25" max="25" width="0" style="23" hidden="1" customWidth="1"/>
    <col min="26" max="27" width="9.140625" style="23" customWidth="1"/>
    <col min="28" max="28" width="10" style="23" bestFit="1" customWidth="1"/>
    <col min="29" max="16384" width="8.85546875" style="23"/>
  </cols>
  <sheetData>
    <row r="1" spans="1:29" s="101" customFormat="1" ht="15.75" x14ac:dyDescent="0.25">
      <c r="A1" s="385" t="s">
        <v>442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</row>
    <row r="2" spans="1:29" s="101" customFormat="1" ht="15.75" x14ac:dyDescent="0.25">
      <c r="A2" s="386" t="s">
        <v>568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</row>
    <row r="3" spans="1:29" s="101" customFormat="1" ht="15.75" x14ac:dyDescent="0.25">
      <c r="A3" s="99"/>
      <c r="B3" s="100"/>
      <c r="C3" s="100"/>
      <c r="D3" s="102"/>
      <c r="E3" s="102"/>
      <c r="F3" s="102"/>
      <c r="G3" s="103"/>
      <c r="H3" s="103"/>
      <c r="I3" s="100"/>
      <c r="J3" s="100"/>
      <c r="K3" s="100"/>
      <c r="L3" s="100"/>
      <c r="M3" s="100"/>
      <c r="N3" s="104"/>
      <c r="O3" s="104"/>
      <c r="P3" s="104"/>
      <c r="Q3" s="105"/>
      <c r="R3" s="387" t="s">
        <v>558</v>
      </c>
      <c r="S3" s="388"/>
      <c r="T3" s="389"/>
      <c r="U3" s="152"/>
      <c r="V3" s="106"/>
      <c r="W3" s="100"/>
      <c r="X3" s="106"/>
      <c r="Y3" s="106"/>
      <c r="Z3" s="100"/>
      <c r="AA3" s="100"/>
      <c r="AB3" s="100"/>
      <c r="AC3" s="99"/>
    </row>
    <row r="4" spans="1:29" s="93" customFormat="1" ht="48" customHeight="1" x14ac:dyDescent="0.2">
      <c r="A4" s="88" t="s">
        <v>544</v>
      </c>
      <c r="B4" s="89" t="s">
        <v>264</v>
      </c>
      <c r="C4" s="89" t="s">
        <v>441</v>
      </c>
      <c r="D4" s="90" t="s">
        <v>455</v>
      </c>
      <c r="E4" s="90" t="s">
        <v>443</v>
      </c>
      <c r="F4" s="90" t="s">
        <v>443</v>
      </c>
      <c r="G4" s="90" t="s">
        <v>443</v>
      </c>
      <c r="H4" s="90"/>
      <c r="I4" s="91" t="s">
        <v>458</v>
      </c>
      <c r="J4" s="88" t="s">
        <v>554</v>
      </c>
      <c r="K4" s="88"/>
      <c r="L4" s="88"/>
      <c r="M4" s="88"/>
      <c r="N4" s="92" t="s">
        <v>559</v>
      </c>
      <c r="O4" s="92" t="s">
        <v>262</v>
      </c>
      <c r="P4" s="92" t="s">
        <v>263</v>
      </c>
      <c r="Q4" s="88" t="s">
        <v>446</v>
      </c>
      <c r="R4" s="88" t="s">
        <v>550</v>
      </c>
      <c r="S4" s="88" t="s">
        <v>551</v>
      </c>
      <c r="T4" s="88" t="s">
        <v>552</v>
      </c>
      <c r="U4" s="88"/>
      <c r="V4" s="88" t="s">
        <v>555</v>
      </c>
      <c r="W4" s="88" t="s">
        <v>557</v>
      </c>
      <c r="X4" s="88" t="s">
        <v>556</v>
      </c>
      <c r="Y4" s="88"/>
      <c r="Z4" s="88" t="s">
        <v>445</v>
      </c>
      <c r="AA4" s="90" t="s">
        <v>459</v>
      </c>
      <c r="AB4" s="88" t="s">
        <v>541</v>
      </c>
    </row>
    <row r="5" spans="1:29" s="107" customFormat="1" ht="25.5" customHeight="1" x14ac:dyDescent="0.2">
      <c r="A5" s="175" t="s">
        <v>611</v>
      </c>
      <c r="B5" s="212" t="s">
        <v>821</v>
      </c>
      <c r="C5" s="213"/>
      <c r="D5" s="216" t="s">
        <v>710</v>
      </c>
      <c r="E5" s="188" t="s">
        <v>702</v>
      </c>
      <c r="F5" s="188"/>
      <c r="G5" s="188"/>
      <c r="H5" s="188"/>
      <c r="I5" s="190">
        <v>40819</v>
      </c>
      <c r="J5" s="178">
        <v>3</v>
      </c>
      <c r="K5" s="178"/>
      <c r="L5" s="178"/>
      <c r="M5" s="178"/>
      <c r="N5" s="251">
        <v>585202</v>
      </c>
      <c r="O5" s="251">
        <v>0</v>
      </c>
      <c r="P5" s="251">
        <v>100479</v>
      </c>
      <c r="Q5" s="192" t="s">
        <v>823</v>
      </c>
      <c r="R5" s="95" t="s">
        <v>620</v>
      </c>
      <c r="S5" s="178"/>
      <c r="T5" s="178"/>
      <c r="U5" s="178"/>
      <c r="V5" s="249" t="s">
        <v>448</v>
      </c>
      <c r="W5" s="95" t="s">
        <v>543</v>
      </c>
      <c r="X5" s="178"/>
      <c r="Y5" s="178"/>
      <c r="Z5" s="178" t="s">
        <v>824</v>
      </c>
      <c r="AA5" s="178" t="s">
        <v>825</v>
      </c>
      <c r="AB5" s="34"/>
      <c r="AC5" s="34"/>
    </row>
    <row r="6" spans="1:29" s="107" customFormat="1" ht="25.5" customHeight="1" x14ac:dyDescent="0.2">
      <c r="A6" s="175" t="s">
        <v>611</v>
      </c>
      <c r="B6" s="212" t="s">
        <v>826</v>
      </c>
      <c r="C6" s="213"/>
      <c r="D6" s="216" t="s">
        <v>827</v>
      </c>
      <c r="E6" s="188"/>
      <c r="F6" s="188"/>
      <c r="G6" s="188"/>
      <c r="H6" s="188"/>
      <c r="I6" s="190">
        <v>40819</v>
      </c>
      <c r="J6" s="178">
        <v>3</v>
      </c>
      <c r="K6" s="178"/>
      <c r="L6" s="178"/>
      <c r="M6" s="178"/>
      <c r="N6" s="251">
        <v>275503</v>
      </c>
      <c r="O6" s="251">
        <v>0</v>
      </c>
      <c r="P6" s="251">
        <v>69373</v>
      </c>
      <c r="Q6" s="192" t="s">
        <v>828</v>
      </c>
      <c r="R6" s="95" t="s">
        <v>620</v>
      </c>
      <c r="S6" s="178"/>
      <c r="T6" s="178"/>
      <c r="U6" s="178"/>
      <c r="V6" s="249" t="s">
        <v>448</v>
      </c>
      <c r="W6" s="94" t="s">
        <v>543</v>
      </c>
      <c r="X6" s="178"/>
      <c r="Y6" s="178"/>
      <c r="Z6" s="178" t="s">
        <v>14</v>
      </c>
      <c r="AA6" s="178" t="s">
        <v>829</v>
      </c>
      <c r="AB6" s="34"/>
      <c r="AC6" s="34"/>
    </row>
    <row r="7" spans="1:29" s="107" customFormat="1" ht="25.5" customHeight="1" x14ac:dyDescent="0.2">
      <c r="A7" s="175" t="s">
        <v>611</v>
      </c>
      <c r="B7" s="212" t="s">
        <v>830</v>
      </c>
      <c r="C7" s="213"/>
      <c r="D7" s="216" t="s">
        <v>831</v>
      </c>
      <c r="E7" s="188"/>
      <c r="F7" s="188"/>
      <c r="G7" s="188"/>
      <c r="H7" s="188"/>
      <c r="I7" s="190">
        <v>40819</v>
      </c>
      <c r="J7" s="178">
        <v>3</v>
      </c>
      <c r="K7" s="178"/>
      <c r="L7" s="178"/>
      <c r="M7" s="178"/>
      <c r="N7" s="251">
        <v>438689</v>
      </c>
      <c r="O7" s="251">
        <v>0</v>
      </c>
      <c r="P7" s="251">
        <v>125355</v>
      </c>
      <c r="Q7" s="192" t="s">
        <v>832</v>
      </c>
      <c r="R7" s="95" t="s">
        <v>620</v>
      </c>
      <c r="S7" s="178"/>
      <c r="T7" s="178"/>
      <c r="U7" s="178"/>
      <c r="V7" s="249" t="s">
        <v>448</v>
      </c>
      <c r="W7" s="94" t="s">
        <v>543</v>
      </c>
      <c r="X7" s="178"/>
      <c r="Y7" s="178"/>
      <c r="Z7" s="178" t="s">
        <v>451</v>
      </c>
      <c r="AA7" s="178" t="s">
        <v>656</v>
      </c>
      <c r="AB7" s="34"/>
      <c r="AC7" s="34"/>
    </row>
    <row r="8" spans="1:29" s="107" customFormat="1" ht="25.5" customHeight="1" x14ac:dyDescent="0.2">
      <c r="A8" s="175" t="s">
        <v>611</v>
      </c>
      <c r="B8" s="212" t="s">
        <v>833</v>
      </c>
      <c r="C8" s="213"/>
      <c r="D8" s="216" t="s">
        <v>834</v>
      </c>
      <c r="E8" s="188"/>
      <c r="F8" s="188"/>
      <c r="G8" s="188"/>
      <c r="H8" s="188"/>
      <c r="I8" s="190">
        <v>40819</v>
      </c>
      <c r="J8" s="178">
        <v>2</v>
      </c>
      <c r="K8" s="178"/>
      <c r="L8" s="178"/>
      <c r="M8" s="178"/>
      <c r="N8" s="251">
        <v>171563</v>
      </c>
      <c r="O8" s="251">
        <v>0</v>
      </c>
      <c r="P8" s="251">
        <v>41883</v>
      </c>
      <c r="Q8" s="192" t="s">
        <v>835</v>
      </c>
      <c r="R8" s="95" t="s">
        <v>620</v>
      </c>
      <c r="S8" s="178"/>
      <c r="T8" s="178"/>
      <c r="U8" s="178"/>
      <c r="V8" s="249" t="s">
        <v>448</v>
      </c>
      <c r="W8" s="94" t="s">
        <v>543</v>
      </c>
      <c r="X8" s="178"/>
      <c r="Y8" s="178"/>
      <c r="Z8" s="178" t="s">
        <v>575</v>
      </c>
      <c r="AA8" s="178" t="s">
        <v>614</v>
      </c>
      <c r="AB8" s="34"/>
      <c r="AC8" s="34"/>
    </row>
    <row r="9" spans="1:29" s="107" customFormat="1" ht="25.5" customHeight="1" x14ac:dyDescent="0.2">
      <c r="A9" s="175" t="s">
        <v>611</v>
      </c>
      <c r="B9" s="212" t="s">
        <v>836</v>
      </c>
      <c r="C9" s="213"/>
      <c r="D9" s="34" t="s">
        <v>709</v>
      </c>
      <c r="E9" s="34"/>
      <c r="F9" s="34"/>
      <c r="G9" s="34"/>
      <c r="H9" s="34"/>
      <c r="I9" s="190">
        <v>40819</v>
      </c>
      <c r="J9" s="178">
        <v>2</v>
      </c>
      <c r="K9" s="178"/>
      <c r="L9" s="178"/>
      <c r="M9" s="178"/>
      <c r="N9" s="251">
        <v>157234</v>
      </c>
      <c r="O9" s="251">
        <v>0</v>
      </c>
      <c r="P9" s="251">
        <v>26206</v>
      </c>
      <c r="Q9" s="192" t="s">
        <v>837</v>
      </c>
      <c r="R9" s="95" t="s">
        <v>620</v>
      </c>
      <c r="S9" s="178"/>
      <c r="T9" s="178"/>
      <c r="U9" s="178"/>
      <c r="V9" s="249" t="s">
        <v>960</v>
      </c>
      <c r="W9" s="94" t="s">
        <v>12</v>
      </c>
      <c r="X9" s="178"/>
      <c r="Y9" s="178"/>
      <c r="Z9" s="178" t="s">
        <v>613</v>
      </c>
      <c r="AA9" s="178" t="s">
        <v>614</v>
      </c>
      <c r="AB9" s="34"/>
      <c r="AC9" s="34"/>
    </row>
    <row r="10" spans="1:29" s="107" customFormat="1" ht="25.5" customHeight="1" x14ac:dyDescent="0.2">
      <c r="A10" s="175" t="s">
        <v>611</v>
      </c>
      <c r="B10" s="212" t="s">
        <v>838</v>
      </c>
      <c r="C10" s="213"/>
      <c r="D10" s="34" t="s">
        <v>612</v>
      </c>
      <c r="E10" s="34"/>
      <c r="F10" s="34"/>
      <c r="G10" s="34"/>
      <c r="H10" s="34"/>
      <c r="I10" s="190">
        <v>40819</v>
      </c>
      <c r="J10" s="178">
        <v>2</v>
      </c>
      <c r="K10" s="178"/>
      <c r="L10" s="178"/>
      <c r="M10" s="178"/>
      <c r="N10" s="251">
        <v>178217</v>
      </c>
      <c r="O10" s="251">
        <v>48266</v>
      </c>
      <c r="P10" s="251">
        <v>77969</v>
      </c>
      <c r="Q10" s="192" t="s">
        <v>839</v>
      </c>
      <c r="R10" s="95" t="s">
        <v>620</v>
      </c>
      <c r="S10" s="178"/>
      <c r="T10" s="178"/>
      <c r="U10" s="178"/>
      <c r="V10" s="249" t="s">
        <v>960</v>
      </c>
      <c r="W10" s="94" t="s">
        <v>12</v>
      </c>
      <c r="X10" s="178"/>
      <c r="Y10" s="178"/>
      <c r="Z10" s="178" t="s">
        <v>613</v>
      </c>
      <c r="AA10" s="178" t="s">
        <v>614</v>
      </c>
      <c r="AB10" s="34"/>
      <c r="AC10" s="34"/>
    </row>
    <row r="11" spans="1:29" s="107" customFormat="1" ht="25.5" customHeight="1" x14ac:dyDescent="0.2">
      <c r="A11" s="175" t="s">
        <v>611</v>
      </c>
      <c r="B11" s="212" t="s">
        <v>840</v>
      </c>
      <c r="C11" s="213"/>
      <c r="D11" s="34" t="s">
        <v>612</v>
      </c>
      <c r="E11" s="34"/>
      <c r="F11" s="34"/>
      <c r="G11" s="34"/>
      <c r="H11" s="34"/>
      <c r="I11" s="221">
        <v>40821</v>
      </c>
      <c r="J11" s="178">
        <v>4</v>
      </c>
      <c r="K11" s="178"/>
      <c r="L11" s="178"/>
      <c r="M11" s="178"/>
      <c r="N11" s="251">
        <v>1465541</v>
      </c>
      <c r="O11" s="251">
        <v>0</v>
      </c>
      <c r="P11" s="251">
        <v>468522</v>
      </c>
      <c r="Q11" s="192" t="s">
        <v>841</v>
      </c>
      <c r="R11" s="95" t="s">
        <v>620</v>
      </c>
      <c r="S11" s="178"/>
      <c r="T11" s="178"/>
      <c r="U11" s="178"/>
      <c r="V11" s="249" t="s">
        <v>69</v>
      </c>
      <c r="W11" s="94" t="s">
        <v>543</v>
      </c>
      <c r="X11" s="178"/>
      <c r="Y11" s="178"/>
      <c r="Z11" s="178" t="s">
        <v>613</v>
      </c>
      <c r="AA11" s="178" t="s">
        <v>614</v>
      </c>
      <c r="AB11" s="34"/>
      <c r="AC11" s="34"/>
    </row>
    <row r="12" spans="1:29" s="107" customFormat="1" ht="25.5" customHeight="1" x14ac:dyDescent="0.2">
      <c r="A12" s="175" t="s">
        <v>611</v>
      </c>
      <c r="B12" s="212" t="s">
        <v>842</v>
      </c>
      <c r="C12" s="213"/>
      <c r="D12" s="216" t="s">
        <v>843</v>
      </c>
      <c r="E12" s="188"/>
      <c r="F12" s="188"/>
      <c r="G12" s="188"/>
      <c r="H12" s="188"/>
      <c r="I12" s="190">
        <v>40823</v>
      </c>
      <c r="J12" s="178">
        <v>3</v>
      </c>
      <c r="K12" s="178"/>
      <c r="L12" s="178"/>
      <c r="M12" s="178"/>
      <c r="N12" s="251">
        <v>463760</v>
      </c>
      <c r="O12" s="251">
        <v>208385</v>
      </c>
      <c r="P12" s="251">
        <v>110261</v>
      </c>
      <c r="Q12" s="192" t="s">
        <v>844</v>
      </c>
      <c r="R12" s="95" t="s">
        <v>620</v>
      </c>
      <c r="S12" s="178"/>
      <c r="T12" s="178"/>
      <c r="U12" s="178"/>
      <c r="V12" s="249" t="s">
        <v>448</v>
      </c>
      <c r="W12" s="94" t="s">
        <v>543</v>
      </c>
      <c r="X12" s="178"/>
      <c r="Y12" s="178"/>
      <c r="Z12" s="178" t="s">
        <v>449</v>
      </c>
      <c r="AA12" s="178" t="s">
        <v>614</v>
      </c>
      <c r="AB12" s="34"/>
      <c r="AC12" s="34"/>
    </row>
    <row r="13" spans="1:29" s="107" customFormat="1" ht="25.5" customHeight="1" x14ac:dyDescent="0.2">
      <c r="A13" s="175" t="s">
        <v>611</v>
      </c>
      <c r="B13" s="212" t="s">
        <v>845</v>
      </c>
      <c r="C13" s="213"/>
      <c r="D13" s="34" t="s">
        <v>612</v>
      </c>
      <c r="E13" s="34"/>
      <c r="F13" s="34"/>
      <c r="G13" s="34"/>
      <c r="H13" s="34"/>
      <c r="I13" s="250">
        <v>40828</v>
      </c>
      <c r="J13" s="94">
        <v>5</v>
      </c>
      <c r="K13" s="34"/>
      <c r="L13" s="34"/>
      <c r="M13" s="34"/>
      <c r="N13" s="251">
        <v>2161226</v>
      </c>
      <c r="O13" s="251">
        <v>0</v>
      </c>
      <c r="P13" s="251">
        <v>663806</v>
      </c>
      <c r="Q13" s="192" t="s">
        <v>846</v>
      </c>
      <c r="R13" s="95" t="s">
        <v>620</v>
      </c>
      <c r="S13" s="178"/>
      <c r="T13" s="178"/>
      <c r="U13" s="178"/>
      <c r="V13" s="249" t="s">
        <v>69</v>
      </c>
      <c r="W13" s="94" t="s">
        <v>543</v>
      </c>
      <c r="X13" s="178"/>
      <c r="Y13" s="178"/>
      <c r="Z13" s="178" t="s">
        <v>613</v>
      </c>
      <c r="AA13" s="178" t="s">
        <v>614</v>
      </c>
      <c r="AB13" s="34"/>
      <c r="AC13" s="34"/>
    </row>
    <row r="14" spans="1:29" s="107" customFormat="1" ht="25.5" customHeight="1" x14ac:dyDescent="0.2">
      <c r="A14" s="175" t="s">
        <v>611</v>
      </c>
      <c r="B14" s="212" t="s">
        <v>847</v>
      </c>
      <c r="C14" s="213"/>
      <c r="D14" s="34" t="s">
        <v>848</v>
      </c>
      <c r="E14" s="34" t="s">
        <v>849</v>
      </c>
      <c r="F14" s="34" t="s">
        <v>850</v>
      </c>
      <c r="G14" s="34"/>
      <c r="H14" s="34"/>
      <c r="I14" s="250">
        <v>40828</v>
      </c>
      <c r="J14" s="94">
        <v>2</v>
      </c>
      <c r="K14" s="34"/>
      <c r="L14" s="34"/>
      <c r="M14" s="34"/>
      <c r="N14" s="251">
        <v>454899</v>
      </c>
      <c r="O14" s="251">
        <v>47357</v>
      </c>
      <c r="P14" s="251">
        <v>154900</v>
      </c>
      <c r="Q14" s="192" t="s">
        <v>851</v>
      </c>
      <c r="R14" s="95" t="s">
        <v>620</v>
      </c>
      <c r="S14" s="178"/>
      <c r="T14" s="178"/>
      <c r="U14" s="178"/>
      <c r="V14" s="249" t="s">
        <v>69</v>
      </c>
      <c r="W14" s="94" t="s">
        <v>543</v>
      </c>
      <c r="X14" s="178"/>
      <c r="Y14" s="178"/>
      <c r="Z14" s="178" t="s">
        <v>451</v>
      </c>
      <c r="AA14" s="178" t="s">
        <v>656</v>
      </c>
      <c r="AB14" s="34"/>
      <c r="AC14" s="34"/>
    </row>
    <row r="15" spans="1:29" s="107" customFormat="1" ht="25.5" customHeight="1" x14ac:dyDescent="0.2">
      <c r="A15" s="175" t="s">
        <v>611</v>
      </c>
      <c r="B15" s="212" t="s">
        <v>852</v>
      </c>
      <c r="C15" s="213"/>
      <c r="D15" s="34" t="s">
        <v>853</v>
      </c>
      <c r="E15" s="34"/>
      <c r="F15" s="34"/>
      <c r="G15" s="34"/>
      <c r="H15" s="34"/>
      <c r="I15" s="250">
        <v>40835</v>
      </c>
      <c r="J15" s="94">
        <v>1</v>
      </c>
      <c r="K15" s="34"/>
      <c r="L15" s="34"/>
      <c r="M15" s="34"/>
      <c r="N15" s="251">
        <v>80000</v>
      </c>
      <c r="O15" s="251">
        <v>0</v>
      </c>
      <c r="P15" s="251">
        <v>21021</v>
      </c>
      <c r="Q15" s="192" t="s">
        <v>854</v>
      </c>
      <c r="R15" s="95" t="s">
        <v>620</v>
      </c>
      <c r="S15" s="178"/>
      <c r="T15" s="178"/>
      <c r="U15" s="178"/>
      <c r="V15" s="249" t="s">
        <v>855</v>
      </c>
      <c r="W15" s="94" t="s">
        <v>543</v>
      </c>
      <c r="X15" s="178"/>
      <c r="Y15" s="178"/>
      <c r="Z15" s="178" t="s">
        <v>449</v>
      </c>
      <c r="AA15" s="178" t="s">
        <v>614</v>
      </c>
      <c r="AB15" s="34"/>
      <c r="AC15" s="34"/>
    </row>
    <row r="16" spans="1:29" s="107" customFormat="1" ht="25.5" customHeight="1" x14ac:dyDescent="0.2">
      <c r="A16" s="175" t="s">
        <v>611</v>
      </c>
      <c r="B16" s="212" t="s">
        <v>856</v>
      </c>
      <c r="C16" s="213"/>
      <c r="D16" s="216" t="s">
        <v>822</v>
      </c>
      <c r="E16" s="188"/>
      <c r="F16" s="188"/>
      <c r="G16" s="188"/>
      <c r="H16" s="188"/>
      <c r="I16" s="190">
        <v>40844</v>
      </c>
      <c r="J16" s="178">
        <v>3</v>
      </c>
      <c r="K16" s="178"/>
      <c r="L16" s="178"/>
      <c r="M16" s="178"/>
      <c r="N16" s="251">
        <v>183169</v>
      </c>
      <c r="O16" s="251">
        <v>0</v>
      </c>
      <c r="P16" s="251">
        <v>62938</v>
      </c>
      <c r="Q16" s="192" t="s">
        <v>857</v>
      </c>
      <c r="R16" s="95" t="s">
        <v>620</v>
      </c>
      <c r="S16" s="178"/>
      <c r="T16" s="178"/>
      <c r="U16" s="178"/>
      <c r="V16" s="249" t="s">
        <v>448</v>
      </c>
      <c r="W16" s="94" t="s">
        <v>543</v>
      </c>
      <c r="X16" s="178"/>
      <c r="Y16" s="178"/>
      <c r="Z16" s="178" t="s">
        <v>14</v>
      </c>
      <c r="AA16" s="178" t="s">
        <v>829</v>
      </c>
      <c r="AB16" s="34"/>
      <c r="AC16" s="34"/>
    </row>
    <row r="17" spans="1:29" s="107" customFormat="1" ht="25.5" customHeight="1" x14ac:dyDescent="0.2">
      <c r="A17" s="175" t="s">
        <v>611</v>
      </c>
      <c r="B17" s="212" t="s">
        <v>858</v>
      </c>
      <c r="C17" s="213"/>
      <c r="D17" s="34" t="s">
        <v>688</v>
      </c>
      <c r="E17" s="34"/>
      <c r="F17" s="34"/>
      <c r="G17" s="34"/>
      <c r="H17" s="34"/>
      <c r="I17" s="190">
        <v>40844</v>
      </c>
      <c r="J17" s="94">
        <v>3</v>
      </c>
      <c r="K17" s="34"/>
      <c r="L17" s="34"/>
      <c r="M17" s="34"/>
      <c r="N17" s="251">
        <v>440714</v>
      </c>
      <c r="O17" s="251">
        <v>128110</v>
      </c>
      <c r="P17" s="251">
        <v>162659</v>
      </c>
      <c r="Q17" s="192" t="s">
        <v>859</v>
      </c>
      <c r="R17" s="178"/>
      <c r="S17" s="95" t="s">
        <v>620</v>
      </c>
      <c r="T17" s="178"/>
      <c r="U17" s="178"/>
      <c r="V17" s="94" t="s">
        <v>860</v>
      </c>
      <c r="W17" s="94" t="s">
        <v>546</v>
      </c>
      <c r="X17" s="178"/>
      <c r="Y17" s="178"/>
      <c r="Z17" s="178" t="s">
        <v>500</v>
      </c>
      <c r="AA17" s="178" t="s">
        <v>614</v>
      </c>
      <c r="AB17" s="34"/>
      <c r="AC17" s="34"/>
    </row>
    <row r="18" spans="1:29" s="107" customFormat="1" ht="25.5" customHeight="1" x14ac:dyDescent="0.2">
      <c r="A18" s="175" t="s">
        <v>611</v>
      </c>
      <c r="B18" s="212" t="s">
        <v>861</v>
      </c>
      <c r="C18" s="213"/>
      <c r="D18" s="34" t="s">
        <v>770</v>
      </c>
      <c r="E18" s="34"/>
      <c r="F18" s="34"/>
      <c r="G18" s="34"/>
      <c r="H18" s="34"/>
      <c r="I18" s="190">
        <v>40844</v>
      </c>
      <c r="J18" s="94">
        <v>3</v>
      </c>
      <c r="K18" s="34"/>
      <c r="L18" s="34"/>
      <c r="M18" s="34"/>
      <c r="N18" s="251">
        <v>388443</v>
      </c>
      <c r="O18" s="251">
        <v>0</v>
      </c>
      <c r="P18" s="251">
        <v>108393</v>
      </c>
      <c r="Q18" s="192" t="s">
        <v>862</v>
      </c>
      <c r="R18" s="178"/>
      <c r="S18" s="95" t="s">
        <v>620</v>
      </c>
      <c r="T18" s="178"/>
      <c r="U18" s="178"/>
      <c r="V18" s="94" t="s">
        <v>860</v>
      </c>
      <c r="W18" s="94" t="s">
        <v>546</v>
      </c>
      <c r="X18" s="178"/>
      <c r="Y18" s="178"/>
      <c r="Z18" s="178" t="s">
        <v>547</v>
      </c>
      <c r="AA18" s="178" t="s">
        <v>614</v>
      </c>
      <c r="AB18" s="34"/>
      <c r="AC18" s="34"/>
    </row>
    <row r="19" spans="1:29" s="107" customFormat="1" ht="25.5" customHeight="1" x14ac:dyDescent="0.2">
      <c r="A19" s="175" t="s">
        <v>611</v>
      </c>
      <c r="B19" s="212" t="s">
        <v>863</v>
      </c>
      <c r="C19" s="213"/>
      <c r="D19" s="34" t="s">
        <v>864</v>
      </c>
      <c r="E19" s="34"/>
      <c r="F19" s="34"/>
      <c r="G19" s="34"/>
      <c r="H19" s="34"/>
      <c r="I19" s="190">
        <v>40844</v>
      </c>
      <c r="J19" s="94">
        <v>3</v>
      </c>
      <c r="K19" s="34"/>
      <c r="L19" s="34"/>
      <c r="M19" s="34"/>
      <c r="N19" s="251">
        <v>349544</v>
      </c>
      <c r="O19" s="251">
        <v>0</v>
      </c>
      <c r="P19" s="251">
        <v>95034</v>
      </c>
      <c r="Q19" s="192" t="s">
        <v>865</v>
      </c>
      <c r="R19" s="178"/>
      <c r="S19" s="95" t="s">
        <v>620</v>
      </c>
      <c r="T19" s="178"/>
      <c r="U19" s="178"/>
      <c r="V19" s="94" t="s">
        <v>860</v>
      </c>
      <c r="W19" s="94" t="s">
        <v>546</v>
      </c>
      <c r="X19" s="178"/>
      <c r="Y19" s="178"/>
      <c r="Z19" s="178" t="s">
        <v>536</v>
      </c>
      <c r="AA19" s="178" t="s">
        <v>829</v>
      </c>
      <c r="AB19" s="34"/>
      <c r="AC19" s="34"/>
    </row>
    <row r="20" spans="1:29" s="107" customFormat="1" ht="25.5" customHeight="1" x14ac:dyDescent="0.2">
      <c r="A20" s="175" t="s">
        <v>611</v>
      </c>
      <c r="B20" s="212" t="s">
        <v>866</v>
      </c>
      <c r="C20" s="213"/>
      <c r="D20" s="216" t="s">
        <v>867</v>
      </c>
      <c r="E20" s="188" t="s">
        <v>868</v>
      </c>
      <c r="F20" s="188"/>
      <c r="G20" s="188"/>
      <c r="H20" s="188"/>
      <c r="I20" s="190">
        <v>40847</v>
      </c>
      <c r="J20" s="178">
        <v>3</v>
      </c>
      <c r="K20" s="178"/>
      <c r="L20" s="178"/>
      <c r="M20" s="178"/>
      <c r="N20" s="251">
        <v>395000</v>
      </c>
      <c r="O20" s="252">
        <v>0</v>
      </c>
      <c r="P20" s="253">
        <v>132400</v>
      </c>
      <c r="Q20" s="95" t="s">
        <v>869</v>
      </c>
      <c r="R20" s="95" t="s">
        <v>620</v>
      </c>
      <c r="S20" s="96"/>
      <c r="T20" s="96"/>
      <c r="U20" s="96"/>
      <c r="V20" s="249" t="s">
        <v>448</v>
      </c>
      <c r="W20" s="94" t="s">
        <v>543</v>
      </c>
      <c r="X20" s="96"/>
      <c r="Y20" s="96"/>
      <c r="Z20" s="95" t="s">
        <v>584</v>
      </c>
      <c r="AA20" s="178" t="s">
        <v>829</v>
      </c>
      <c r="AB20" s="96"/>
      <c r="AC20" s="93"/>
    </row>
    <row r="21" spans="1:29" s="107" customFormat="1" ht="25.5" customHeight="1" x14ac:dyDescent="0.2">
      <c r="A21" s="175" t="s">
        <v>611</v>
      </c>
      <c r="B21" s="212" t="s">
        <v>870</v>
      </c>
      <c r="C21" s="213"/>
      <c r="D21" s="216" t="s">
        <v>612</v>
      </c>
      <c r="E21" s="188"/>
      <c r="F21" s="188"/>
      <c r="G21" s="188"/>
      <c r="H21" s="188"/>
      <c r="I21" s="190">
        <v>40847</v>
      </c>
      <c r="J21" s="178">
        <v>3</v>
      </c>
      <c r="K21" s="178"/>
      <c r="L21" s="178"/>
      <c r="M21" s="178"/>
      <c r="N21" s="251">
        <v>299825</v>
      </c>
      <c r="O21" s="252">
        <v>0</v>
      </c>
      <c r="P21" s="253">
        <v>85218</v>
      </c>
      <c r="Q21" s="95" t="s">
        <v>871</v>
      </c>
      <c r="R21" s="95" t="s">
        <v>620</v>
      </c>
      <c r="S21" s="96"/>
      <c r="T21" s="96"/>
      <c r="U21" s="96"/>
      <c r="V21" s="249" t="s">
        <v>448</v>
      </c>
      <c r="W21" s="94" t="s">
        <v>543</v>
      </c>
      <c r="X21" s="96"/>
      <c r="Y21" s="96"/>
      <c r="Z21" s="178" t="s">
        <v>613</v>
      </c>
      <c r="AA21" s="178" t="s">
        <v>614</v>
      </c>
      <c r="AB21" s="96"/>
      <c r="AC21" s="93"/>
    </row>
    <row r="22" spans="1:29" s="107" customFormat="1" ht="25.5" customHeight="1" x14ac:dyDescent="0.2">
      <c r="A22" s="175" t="s">
        <v>611</v>
      </c>
      <c r="B22" s="212" t="s">
        <v>872</v>
      </c>
      <c r="C22" s="213"/>
      <c r="D22" s="216" t="s">
        <v>873</v>
      </c>
      <c r="E22" s="188"/>
      <c r="F22" s="188"/>
      <c r="G22" s="188"/>
      <c r="H22" s="188"/>
      <c r="I22" s="190">
        <v>40847</v>
      </c>
      <c r="J22" s="178">
        <v>3</v>
      </c>
      <c r="K22" s="178"/>
      <c r="L22" s="178"/>
      <c r="M22" s="178"/>
      <c r="N22" s="251">
        <v>420797</v>
      </c>
      <c r="O22" s="253">
        <v>263095</v>
      </c>
      <c r="P22" s="253">
        <v>187488</v>
      </c>
      <c r="Q22" s="95" t="s">
        <v>874</v>
      </c>
      <c r="R22" s="95" t="s">
        <v>620</v>
      </c>
      <c r="S22" s="96"/>
      <c r="T22" s="96"/>
      <c r="U22" s="96"/>
      <c r="V22" s="249" t="s">
        <v>448</v>
      </c>
      <c r="W22" s="94" t="s">
        <v>543</v>
      </c>
      <c r="X22" s="96"/>
      <c r="Y22" s="96"/>
      <c r="Z22" s="95" t="s">
        <v>584</v>
      </c>
      <c r="AA22" s="178" t="s">
        <v>829</v>
      </c>
      <c r="AB22" s="96"/>
      <c r="AC22" s="93"/>
    </row>
    <row r="23" spans="1:29" s="107" customFormat="1" ht="25.5" customHeight="1" x14ac:dyDescent="0.2">
      <c r="A23" s="175" t="s">
        <v>611</v>
      </c>
      <c r="B23" s="212" t="s">
        <v>875</v>
      </c>
      <c r="C23" s="213">
        <v>995898</v>
      </c>
      <c r="D23" s="216" t="s">
        <v>638</v>
      </c>
      <c r="E23" s="188" t="s">
        <v>876</v>
      </c>
      <c r="F23" s="188"/>
      <c r="G23" s="188"/>
      <c r="H23" s="188"/>
      <c r="I23" s="190">
        <v>40847</v>
      </c>
      <c r="J23" s="178">
        <v>3</v>
      </c>
      <c r="K23" s="178"/>
      <c r="L23" s="178"/>
      <c r="M23" s="178"/>
      <c r="N23" s="251">
        <v>381469</v>
      </c>
      <c r="O23" s="252">
        <v>0</v>
      </c>
      <c r="P23" s="253">
        <v>125264</v>
      </c>
      <c r="Q23" s="95" t="s">
        <v>877</v>
      </c>
      <c r="R23" s="95" t="s">
        <v>620</v>
      </c>
      <c r="S23" s="96"/>
      <c r="T23" s="96"/>
      <c r="U23" s="96"/>
      <c r="V23" s="249" t="s">
        <v>448</v>
      </c>
      <c r="W23" s="94" t="s">
        <v>543</v>
      </c>
      <c r="X23" s="96"/>
      <c r="Y23" s="96"/>
      <c r="Z23" s="178" t="s">
        <v>613</v>
      </c>
      <c r="AA23" s="178" t="s">
        <v>614</v>
      </c>
      <c r="AB23" s="96"/>
      <c r="AC23" s="93"/>
    </row>
    <row r="24" spans="1:29" s="107" customFormat="1" ht="25.5" customHeight="1" x14ac:dyDescent="0.2">
      <c r="A24" s="175" t="s">
        <v>611</v>
      </c>
      <c r="B24" s="212" t="s">
        <v>878</v>
      </c>
      <c r="C24" s="213"/>
      <c r="D24" s="216" t="s">
        <v>879</v>
      </c>
      <c r="E24" s="188"/>
      <c r="F24" s="188"/>
      <c r="G24" s="188"/>
      <c r="H24" s="188"/>
      <c r="I24" s="190">
        <v>40847</v>
      </c>
      <c r="J24" s="178">
        <v>3</v>
      </c>
      <c r="K24" s="178"/>
      <c r="L24" s="178"/>
      <c r="M24" s="178"/>
      <c r="N24" s="251">
        <v>412881</v>
      </c>
      <c r="O24" s="252">
        <v>0</v>
      </c>
      <c r="P24" s="253">
        <v>102986</v>
      </c>
      <c r="Q24" s="95" t="s">
        <v>880</v>
      </c>
      <c r="R24" s="95" t="s">
        <v>620</v>
      </c>
      <c r="S24" s="96"/>
      <c r="T24" s="96"/>
      <c r="U24" s="96"/>
      <c r="V24" s="249" t="s">
        <v>448</v>
      </c>
      <c r="W24" s="94" t="s">
        <v>543</v>
      </c>
      <c r="X24" s="96"/>
      <c r="Y24" s="96"/>
      <c r="Z24" s="95" t="s">
        <v>584</v>
      </c>
      <c r="AA24" s="178" t="s">
        <v>829</v>
      </c>
      <c r="AB24" s="96"/>
      <c r="AC24" s="93"/>
    </row>
    <row r="25" spans="1:29" s="107" customFormat="1" ht="25.5" customHeight="1" x14ac:dyDescent="0.2">
      <c r="A25" s="175" t="s">
        <v>611</v>
      </c>
      <c r="B25" s="212" t="s">
        <v>881</v>
      </c>
      <c r="C25" s="213"/>
      <c r="D25" s="216" t="s">
        <v>882</v>
      </c>
      <c r="E25" s="188"/>
      <c r="F25" s="188"/>
      <c r="G25" s="188"/>
      <c r="H25" s="188"/>
      <c r="I25" s="190">
        <v>40847</v>
      </c>
      <c r="J25" s="251" t="s">
        <v>763</v>
      </c>
      <c r="K25" s="96"/>
      <c r="L25" s="96"/>
      <c r="M25" s="96"/>
      <c r="O25" s="252"/>
      <c r="P25" s="252"/>
      <c r="Q25" s="96"/>
      <c r="R25" s="95" t="s">
        <v>620</v>
      </c>
      <c r="S25" s="96"/>
      <c r="T25" s="96"/>
      <c r="U25" s="96"/>
      <c r="V25" s="249" t="s">
        <v>448</v>
      </c>
      <c r="W25" s="94" t="s">
        <v>543</v>
      </c>
      <c r="X25" s="96"/>
      <c r="Y25" s="96"/>
      <c r="Z25" s="178" t="s">
        <v>536</v>
      </c>
      <c r="AA25" s="178" t="s">
        <v>829</v>
      </c>
      <c r="AB25" s="96"/>
      <c r="AC25" s="93"/>
    </row>
    <row r="26" spans="1:29" s="107" customFormat="1" ht="25.5" customHeight="1" x14ac:dyDescent="0.2">
      <c r="A26" s="175" t="s">
        <v>611</v>
      </c>
      <c r="B26" s="212" t="s">
        <v>883</v>
      </c>
      <c r="C26" s="109"/>
      <c r="D26" s="188" t="s">
        <v>898</v>
      </c>
      <c r="E26" s="188"/>
      <c r="F26" s="188"/>
      <c r="G26" s="188"/>
      <c r="H26" s="188"/>
      <c r="I26" s="190">
        <v>40819</v>
      </c>
      <c r="J26" s="178">
        <v>1</v>
      </c>
      <c r="K26" s="178"/>
      <c r="L26" s="178"/>
      <c r="M26" s="178"/>
      <c r="N26" s="251">
        <v>87611</v>
      </c>
      <c r="O26" s="252">
        <v>0</v>
      </c>
      <c r="P26" s="253">
        <v>30349</v>
      </c>
      <c r="Q26" s="95" t="s">
        <v>899</v>
      </c>
      <c r="R26" s="96"/>
      <c r="S26" s="95" t="s">
        <v>620</v>
      </c>
      <c r="T26" s="96"/>
      <c r="U26" s="96"/>
      <c r="V26" s="95" t="s">
        <v>900</v>
      </c>
      <c r="W26" s="94" t="s">
        <v>546</v>
      </c>
      <c r="X26" s="96"/>
      <c r="Y26" s="96"/>
      <c r="Z26" s="178" t="s">
        <v>449</v>
      </c>
      <c r="AA26" s="178" t="s">
        <v>614</v>
      </c>
      <c r="AB26" s="96"/>
      <c r="AC26" s="93"/>
    </row>
    <row r="27" spans="1:29" s="107" customFormat="1" ht="25.5" customHeight="1" x14ac:dyDescent="0.2">
      <c r="A27" s="175" t="s">
        <v>611</v>
      </c>
      <c r="B27" s="212" t="s">
        <v>884</v>
      </c>
      <c r="C27" s="94"/>
      <c r="D27" s="216" t="s">
        <v>882</v>
      </c>
      <c r="E27" s="34"/>
      <c r="F27" s="34"/>
      <c r="G27" s="34"/>
      <c r="H27" s="34"/>
      <c r="I27" s="190">
        <v>40815</v>
      </c>
      <c r="J27" s="94">
        <v>2</v>
      </c>
      <c r="K27" s="34"/>
      <c r="L27" s="34"/>
      <c r="M27" s="34"/>
      <c r="N27" s="255">
        <v>224999</v>
      </c>
      <c r="O27" s="255">
        <v>0</v>
      </c>
      <c r="P27" s="255">
        <v>70398</v>
      </c>
      <c r="Q27" s="187" t="s">
        <v>902</v>
      </c>
      <c r="R27" s="95" t="s">
        <v>620</v>
      </c>
      <c r="S27" s="94"/>
      <c r="T27" s="94"/>
      <c r="U27" s="94"/>
      <c r="V27" s="34" t="s">
        <v>903</v>
      </c>
      <c r="W27" s="94" t="s">
        <v>543</v>
      </c>
      <c r="X27" s="34"/>
      <c r="Y27" s="34"/>
      <c r="Z27" s="178" t="s">
        <v>536</v>
      </c>
      <c r="AA27" s="178" t="s">
        <v>829</v>
      </c>
      <c r="AB27" s="34"/>
      <c r="AC27" s="34"/>
    </row>
    <row r="28" spans="1:29" s="107" customFormat="1" ht="18.75" customHeight="1" x14ac:dyDescent="0.3">
      <c r="A28" s="377" t="s">
        <v>926</v>
      </c>
      <c r="B28" s="377"/>
      <c r="C28" s="377"/>
      <c r="D28" s="377"/>
      <c r="E28" s="116"/>
      <c r="F28" s="116"/>
      <c r="G28" s="116"/>
      <c r="H28" s="116"/>
      <c r="I28" s="117"/>
      <c r="J28" s="114"/>
      <c r="K28" s="114"/>
      <c r="L28" s="114"/>
      <c r="M28" s="114"/>
      <c r="N28" s="136"/>
      <c r="O28" s="136"/>
      <c r="P28" s="136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6"/>
      <c r="AB28" s="114"/>
      <c r="AC28" s="118"/>
    </row>
    <row r="29" spans="1:29" s="151" customFormat="1" ht="25.5" customHeight="1" thickBot="1" x14ac:dyDescent="0.3">
      <c r="A29" s="137"/>
      <c r="B29" s="138"/>
      <c r="C29" s="139"/>
      <c r="D29" s="140" t="s">
        <v>444</v>
      </c>
      <c r="E29" s="141"/>
      <c r="F29" s="141"/>
      <c r="G29" s="142"/>
      <c r="H29" s="142"/>
      <c r="I29" s="137"/>
      <c r="J29" s="143"/>
      <c r="K29" s="143"/>
      <c r="L29" s="143"/>
      <c r="M29" s="143"/>
      <c r="N29" s="248">
        <f>SUM(N5:N28)</f>
        <v>10016286</v>
      </c>
      <c r="O29" s="248">
        <f>SUM(O5:O28)</f>
        <v>695213</v>
      </c>
      <c r="P29" s="248">
        <f>SUM(P5:P28)</f>
        <v>3022902</v>
      </c>
      <c r="Q29" s="145"/>
      <c r="R29" s="233"/>
      <c r="S29" s="233"/>
      <c r="T29" s="146"/>
      <c r="U29" s="146"/>
      <c r="V29" s="147"/>
      <c r="W29" s="148"/>
      <c r="X29" s="149"/>
      <c r="Y29" s="149"/>
      <c r="Z29" s="148"/>
      <c r="AA29" s="148"/>
      <c r="AB29" s="150"/>
      <c r="AC29" s="150"/>
    </row>
    <row r="30" spans="1:29" ht="26.25" customHeight="1" thickTop="1" x14ac:dyDescent="0.2">
      <c r="K30" s="39"/>
      <c r="T30" s="47"/>
      <c r="U30" s="47"/>
      <c r="V30" s="49"/>
      <c r="W30" s="50"/>
      <c r="X30" s="49"/>
    </row>
    <row r="31" spans="1:29" s="24" customFormat="1" ht="25.5" customHeight="1" x14ac:dyDescent="0.2">
      <c r="A31" s="37"/>
      <c r="B31" s="38"/>
      <c r="C31" s="42"/>
      <c r="D31" s="40"/>
      <c r="E31" s="40"/>
      <c r="F31" s="40"/>
      <c r="G31" s="41"/>
      <c r="H31" s="42"/>
      <c r="I31" s="37"/>
      <c r="J31" s="46"/>
      <c r="K31" s="39"/>
      <c r="L31" s="46"/>
      <c r="M31" s="43"/>
      <c r="N31" s="43"/>
      <c r="O31" s="43"/>
      <c r="P31" s="43"/>
      <c r="Q31" s="44"/>
      <c r="R31" s="47"/>
      <c r="S31" s="48"/>
      <c r="T31" s="37"/>
      <c r="U31" s="37"/>
      <c r="V31" s="42"/>
      <c r="W31" s="45"/>
      <c r="X31" s="42"/>
    </row>
    <row r="32" spans="1:29" s="24" customFormat="1" ht="25.5" customHeight="1" x14ac:dyDescent="0.2">
      <c r="A32" s="37"/>
      <c r="B32" s="38"/>
      <c r="C32" s="42"/>
      <c r="D32" s="40"/>
      <c r="E32" s="40"/>
      <c r="F32" s="40"/>
      <c r="G32" s="41"/>
      <c r="H32" s="42"/>
      <c r="I32" s="37"/>
      <c r="J32" s="46"/>
      <c r="K32" s="46"/>
      <c r="L32" s="46"/>
      <c r="M32" s="43"/>
      <c r="N32" s="43"/>
      <c r="O32" s="43"/>
      <c r="P32" s="43"/>
      <c r="Q32" s="44"/>
      <c r="R32" s="47"/>
      <c r="S32" s="48"/>
      <c r="T32" s="37"/>
      <c r="U32" s="37"/>
      <c r="V32" s="42"/>
      <c r="W32" s="45"/>
      <c r="X32" s="42"/>
    </row>
    <row r="33" spans="1:24" s="24" customFormat="1" ht="25.5" customHeight="1" x14ac:dyDescent="0.2">
      <c r="A33" s="37"/>
      <c r="B33" s="38"/>
      <c r="C33" s="42"/>
      <c r="D33" s="40"/>
      <c r="E33" s="40"/>
      <c r="F33" s="40"/>
      <c r="G33" s="41"/>
      <c r="H33" s="42"/>
      <c r="I33" s="37"/>
      <c r="J33" s="46"/>
      <c r="K33" s="46"/>
      <c r="L33" s="46"/>
      <c r="M33" s="43"/>
      <c r="N33" s="43"/>
      <c r="O33" s="43"/>
      <c r="P33" s="43"/>
      <c r="Q33" s="44"/>
      <c r="R33" s="47"/>
      <c r="S33" s="48"/>
      <c r="T33" s="37"/>
      <c r="U33" s="37"/>
      <c r="V33" s="42"/>
      <c r="W33" s="45"/>
      <c r="X33" s="42"/>
    </row>
    <row r="34" spans="1:24" s="24" customFormat="1" ht="25.5" customHeight="1" x14ac:dyDescent="0.2">
      <c r="A34" s="37"/>
      <c r="B34" s="38"/>
      <c r="C34" s="42"/>
      <c r="D34" s="40"/>
      <c r="E34" s="40"/>
      <c r="F34" s="40"/>
      <c r="G34" s="41"/>
      <c r="H34" s="42"/>
      <c r="I34" s="37"/>
      <c r="J34" s="46"/>
      <c r="K34" s="46"/>
      <c r="L34" s="46"/>
      <c r="M34" s="43"/>
      <c r="N34" s="43"/>
      <c r="O34" s="43"/>
      <c r="P34" s="43"/>
      <c r="Q34" s="44"/>
      <c r="R34" s="47"/>
      <c r="S34" s="48"/>
      <c r="T34" s="37"/>
      <c r="U34" s="37"/>
      <c r="V34" s="42"/>
      <c r="W34" s="45"/>
      <c r="X34" s="42"/>
    </row>
    <row r="35" spans="1:24" s="24" customFormat="1" ht="25.5" customHeight="1" x14ac:dyDescent="0.2">
      <c r="A35" s="37"/>
      <c r="B35" s="38"/>
      <c r="C35" s="42"/>
      <c r="D35" s="40"/>
      <c r="E35" s="40"/>
      <c r="F35" s="40"/>
      <c r="G35" s="41"/>
      <c r="H35" s="42"/>
      <c r="I35" s="37"/>
      <c r="J35" s="46"/>
      <c r="K35" s="46"/>
      <c r="L35" s="46"/>
      <c r="M35" s="43"/>
      <c r="N35" s="43"/>
      <c r="O35" s="43"/>
      <c r="P35" s="43"/>
      <c r="Q35" s="44"/>
      <c r="R35" s="47"/>
      <c r="S35" s="48"/>
      <c r="T35" s="37"/>
      <c r="U35" s="37"/>
      <c r="V35" s="42"/>
      <c r="W35" s="45"/>
      <c r="X35" s="42"/>
    </row>
    <row r="36" spans="1:24" s="24" customFormat="1" ht="25.5" customHeight="1" x14ac:dyDescent="0.2">
      <c r="A36" s="37"/>
      <c r="B36" s="38"/>
      <c r="C36" s="42"/>
      <c r="D36" s="40"/>
      <c r="E36" s="40"/>
      <c r="F36" s="40"/>
      <c r="G36" s="41"/>
      <c r="H36" s="42"/>
      <c r="I36" s="37"/>
      <c r="J36" s="46"/>
      <c r="K36" s="46"/>
      <c r="L36" s="46"/>
      <c r="M36" s="43"/>
      <c r="N36" s="43"/>
      <c r="O36" s="43"/>
      <c r="P36" s="43"/>
      <c r="Q36" s="44"/>
      <c r="R36" s="47"/>
      <c r="S36" s="48"/>
      <c r="T36" s="37"/>
      <c r="U36" s="37"/>
      <c r="V36" s="42"/>
      <c r="W36" s="45"/>
      <c r="X36" s="42"/>
    </row>
    <row r="37" spans="1:24" s="24" customFormat="1" ht="25.5" customHeight="1" x14ac:dyDescent="0.2">
      <c r="A37" s="37"/>
      <c r="B37" s="38"/>
      <c r="C37" s="42"/>
      <c r="D37" s="40"/>
      <c r="E37" s="40"/>
      <c r="F37" s="40"/>
      <c r="G37" s="41"/>
      <c r="H37" s="42"/>
      <c r="I37" s="37"/>
      <c r="J37" s="46"/>
      <c r="K37" s="46"/>
      <c r="L37" s="46"/>
      <c r="M37" s="43"/>
      <c r="N37" s="43"/>
      <c r="O37" s="43"/>
      <c r="P37" s="43"/>
      <c r="Q37" s="44"/>
      <c r="R37" s="47"/>
      <c r="S37" s="48"/>
      <c r="T37" s="37"/>
      <c r="U37" s="37"/>
      <c r="V37" s="42"/>
      <c r="W37" s="45"/>
      <c r="X37" s="42"/>
    </row>
    <row r="38" spans="1:24" s="24" customFormat="1" ht="25.5" customHeight="1" x14ac:dyDescent="0.2">
      <c r="A38" s="37"/>
      <c r="B38" s="38"/>
      <c r="C38" s="42"/>
      <c r="D38" s="40"/>
      <c r="E38" s="40"/>
      <c r="F38" s="40"/>
      <c r="G38" s="41"/>
      <c r="H38" s="42"/>
      <c r="I38" s="37"/>
      <c r="J38" s="46"/>
      <c r="K38" s="46"/>
      <c r="L38" s="46"/>
      <c r="M38" s="43"/>
      <c r="N38" s="43"/>
      <c r="O38" s="43"/>
      <c r="P38" s="43"/>
      <c r="Q38" s="44"/>
      <c r="R38" s="47"/>
      <c r="S38" s="48"/>
      <c r="T38" s="37"/>
      <c r="U38" s="37"/>
      <c r="V38" s="42"/>
      <c r="W38" s="45"/>
      <c r="X38" s="42"/>
    </row>
    <row r="39" spans="1:24" s="24" customFormat="1" ht="25.5" customHeight="1" x14ac:dyDescent="0.2">
      <c r="A39" s="37"/>
      <c r="B39" s="38"/>
      <c r="C39" s="42"/>
      <c r="D39" s="40"/>
      <c r="E39" s="40"/>
      <c r="F39" s="40"/>
      <c r="G39" s="41"/>
      <c r="H39" s="42"/>
      <c r="I39" s="37"/>
      <c r="J39" s="46"/>
      <c r="K39" s="46"/>
      <c r="L39" s="46"/>
      <c r="M39" s="43"/>
      <c r="N39" s="43"/>
      <c r="O39" s="43"/>
      <c r="P39" s="43"/>
      <c r="Q39" s="44"/>
      <c r="R39" s="47"/>
      <c r="S39" s="48"/>
      <c r="T39" s="37"/>
      <c r="U39" s="37"/>
      <c r="V39" s="42"/>
      <c r="W39" s="45"/>
      <c r="X39" s="42"/>
    </row>
    <row r="40" spans="1:24" s="24" customFormat="1" ht="25.5" customHeight="1" x14ac:dyDescent="0.2">
      <c r="A40" s="37"/>
      <c r="B40" s="38"/>
      <c r="C40" s="42"/>
      <c r="D40" s="40"/>
      <c r="E40" s="40"/>
      <c r="F40" s="40"/>
      <c r="G40" s="41"/>
      <c r="H40" s="42"/>
      <c r="I40" s="37"/>
      <c r="J40" s="46"/>
      <c r="K40" s="46"/>
      <c r="L40" s="46"/>
      <c r="M40" s="43"/>
      <c r="N40" s="43"/>
      <c r="O40" s="43"/>
      <c r="P40" s="43"/>
      <c r="Q40" s="44"/>
      <c r="R40" s="47"/>
      <c r="S40" s="48"/>
      <c r="T40" s="37"/>
      <c r="U40" s="37"/>
      <c r="V40" s="42"/>
      <c r="W40" s="45"/>
      <c r="X40" s="42"/>
    </row>
    <row r="41" spans="1:24" s="24" customFormat="1" ht="12.75" x14ac:dyDescent="0.2">
      <c r="A41" s="37"/>
      <c r="B41" s="38"/>
      <c r="C41" s="42"/>
      <c r="D41" s="40"/>
      <c r="E41" s="40"/>
      <c r="F41" s="40"/>
      <c r="G41" s="41"/>
      <c r="H41" s="42"/>
      <c r="I41" s="37"/>
      <c r="J41" s="46"/>
      <c r="K41" s="46"/>
      <c r="L41" s="46"/>
      <c r="M41" s="43"/>
      <c r="N41" s="43"/>
      <c r="O41" s="43"/>
      <c r="P41" s="43"/>
      <c r="Q41" s="44"/>
      <c r="R41" s="47"/>
      <c r="S41" s="48"/>
      <c r="T41" s="37"/>
      <c r="U41" s="37"/>
      <c r="V41" s="42"/>
      <c r="W41" s="45"/>
      <c r="X41" s="42"/>
    </row>
    <row r="42" spans="1:24" s="24" customFormat="1" ht="12.75" x14ac:dyDescent="0.2">
      <c r="A42" s="37"/>
      <c r="B42" s="38"/>
      <c r="C42" s="42"/>
      <c r="D42" s="40"/>
      <c r="E42" s="40"/>
      <c r="F42" s="40"/>
      <c r="G42" s="41"/>
      <c r="H42" s="42"/>
      <c r="I42" s="37"/>
      <c r="J42" s="46"/>
      <c r="K42" s="46"/>
      <c r="L42" s="46"/>
      <c r="M42" s="43"/>
      <c r="N42" s="43"/>
      <c r="O42" s="43"/>
      <c r="P42" s="43"/>
      <c r="Q42" s="44"/>
      <c r="R42" s="47"/>
      <c r="S42" s="48"/>
      <c r="T42" s="37"/>
      <c r="U42" s="37"/>
      <c r="V42" s="42"/>
      <c r="W42" s="45"/>
      <c r="X42" s="42"/>
    </row>
    <row r="43" spans="1:24" s="24" customFormat="1" ht="25.5" customHeight="1" x14ac:dyDescent="0.2">
      <c r="A43" s="37"/>
      <c r="B43" s="38"/>
      <c r="C43" s="42"/>
      <c r="D43" s="40"/>
      <c r="E43" s="40"/>
      <c r="F43" s="40"/>
      <c r="G43" s="41"/>
      <c r="H43" s="42"/>
      <c r="I43" s="37"/>
      <c r="J43" s="46"/>
      <c r="K43" s="46"/>
      <c r="L43" s="46"/>
      <c r="M43" s="43"/>
      <c r="N43" s="43"/>
      <c r="O43" s="43"/>
      <c r="P43" s="43"/>
      <c r="Q43" s="44"/>
      <c r="R43" s="47"/>
      <c r="S43" s="48"/>
      <c r="T43" s="37"/>
      <c r="U43" s="37"/>
      <c r="V43" s="42"/>
      <c r="W43" s="45"/>
      <c r="X43" s="42"/>
    </row>
    <row r="44" spans="1:24" s="24" customFormat="1" ht="25.5" customHeight="1" x14ac:dyDescent="0.2">
      <c r="A44" s="37"/>
      <c r="B44" s="38"/>
      <c r="C44" s="42"/>
      <c r="D44" s="40"/>
      <c r="E44" s="40"/>
      <c r="F44" s="40"/>
      <c r="G44" s="41"/>
      <c r="H44" s="42"/>
      <c r="I44" s="37"/>
      <c r="J44" s="46"/>
      <c r="K44" s="46"/>
      <c r="L44" s="46"/>
      <c r="M44" s="43"/>
      <c r="N44" s="43"/>
      <c r="O44" s="43"/>
      <c r="P44" s="43"/>
      <c r="Q44" s="44"/>
      <c r="R44" s="47"/>
      <c r="S44" s="48"/>
      <c r="T44" s="37"/>
      <c r="U44" s="37"/>
      <c r="V44" s="42"/>
      <c r="W44" s="45"/>
      <c r="X44" s="42"/>
    </row>
    <row r="45" spans="1:24" s="24" customFormat="1" ht="25.5" customHeight="1" x14ac:dyDescent="0.2">
      <c r="A45" s="37"/>
      <c r="B45" s="38"/>
      <c r="C45" s="42"/>
      <c r="D45" s="40"/>
      <c r="E45" s="40"/>
      <c r="F45" s="40"/>
      <c r="G45" s="41"/>
      <c r="H45" s="42"/>
      <c r="I45" s="37"/>
      <c r="J45" s="46"/>
      <c r="K45" s="46"/>
      <c r="L45" s="46"/>
      <c r="M45" s="43"/>
      <c r="N45" s="43"/>
      <c r="O45" s="43"/>
      <c r="P45" s="43"/>
      <c r="Q45" s="44"/>
      <c r="R45" s="47"/>
      <c r="S45" s="48"/>
      <c r="T45" s="37"/>
      <c r="U45" s="37"/>
      <c r="V45" s="42"/>
      <c r="W45" s="45"/>
      <c r="X45" s="42"/>
    </row>
    <row r="46" spans="1:24" s="24" customFormat="1" ht="25.5" customHeight="1" x14ac:dyDescent="0.2">
      <c r="A46" s="37"/>
      <c r="B46" s="38"/>
      <c r="C46" s="42"/>
      <c r="D46" s="40"/>
      <c r="E46" s="40"/>
      <c r="F46" s="40"/>
      <c r="G46" s="41"/>
      <c r="H46" s="42"/>
      <c r="I46" s="37"/>
      <c r="J46" s="46"/>
      <c r="K46" s="46"/>
      <c r="L46" s="46"/>
      <c r="M46" s="43"/>
      <c r="N46" s="43"/>
      <c r="O46" s="43"/>
      <c r="P46" s="43"/>
      <c r="Q46" s="44"/>
      <c r="R46" s="47"/>
      <c r="S46" s="48"/>
      <c r="T46" s="37"/>
      <c r="U46" s="37"/>
      <c r="V46" s="42"/>
      <c r="W46" s="45"/>
      <c r="X46" s="42"/>
    </row>
    <row r="47" spans="1:24" s="24" customFormat="1" ht="25.5" customHeight="1" x14ac:dyDescent="0.2">
      <c r="A47" s="37"/>
      <c r="B47" s="38"/>
      <c r="C47" s="42"/>
      <c r="D47" s="40"/>
      <c r="E47" s="40"/>
      <c r="F47" s="40"/>
      <c r="G47" s="41"/>
      <c r="H47" s="42"/>
      <c r="I47" s="37"/>
      <c r="J47" s="46"/>
      <c r="K47" s="46"/>
      <c r="L47" s="46"/>
      <c r="M47" s="43"/>
      <c r="N47" s="43"/>
      <c r="O47" s="43"/>
      <c r="P47" s="43"/>
      <c r="Q47" s="44"/>
      <c r="R47" s="47"/>
      <c r="S47" s="48"/>
      <c r="T47" s="37"/>
      <c r="U47" s="37"/>
      <c r="V47" s="42"/>
      <c r="W47" s="45"/>
      <c r="X47" s="42"/>
    </row>
  </sheetData>
  <autoFilter ref="A4:AC29"/>
  <mergeCells count="4">
    <mergeCell ref="A1:AB1"/>
    <mergeCell ref="A2:AB2"/>
    <mergeCell ref="R3:T3"/>
    <mergeCell ref="A28:D28"/>
  </mergeCells>
  <phoneticPr fontId="0" type="noConversion"/>
  <printOptions horizontalCentered="1" gridLines="1"/>
  <pageMargins left="0.25" right="0.25" top="0.25" bottom="0.25" header="0.5" footer="0.5"/>
  <pageSetup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0"/>
  <sheetViews>
    <sheetView zoomScaleNormal="100" workbookViewId="0">
      <pane ySplit="4" topLeftCell="A20" activePane="bottomLeft" state="frozen"/>
      <selection sqref="A1:IV65536"/>
      <selection pane="bottomLeft" activeCell="A22" sqref="A22"/>
    </sheetView>
  </sheetViews>
  <sheetFormatPr defaultColWidth="8.85546875" defaultRowHeight="13.5" customHeight="1" x14ac:dyDescent="0.2"/>
  <cols>
    <col min="1" max="1" width="9.140625" style="37" customWidth="1"/>
    <col min="2" max="2" width="10.7109375" style="38" customWidth="1"/>
    <col min="3" max="3" width="9" style="42" customWidth="1"/>
    <col min="4" max="4" width="17" style="40" customWidth="1"/>
    <col min="5" max="6" width="15.7109375" style="40" customWidth="1"/>
    <col min="7" max="7" width="15.7109375" style="41" customWidth="1"/>
    <col min="8" max="8" width="11.7109375" style="42" hidden="1" customWidth="1"/>
    <col min="9" max="9" width="10.5703125" style="37" bestFit="1" customWidth="1"/>
    <col min="10" max="10" width="17.7109375" style="46" bestFit="1" customWidth="1"/>
    <col min="11" max="11" width="14.28515625" style="46" hidden="1" customWidth="1"/>
    <col min="12" max="12" width="12.28515625" style="46" hidden="1" customWidth="1"/>
    <col min="13" max="13" width="30.7109375" style="43" hidden="1" customWidth="1"/>
    <col min="14" max="14" width="15.140625" style="43" customWidth="1"/>
    <col min="15" max="15" width="14.42578125" style="43" customWidth="1"/>
    <col min="16" max="16" width="16.28515625" style="43" customWidth="1"/>
    <col min="17" max="17" width="12.7109375" style="44" customWidth="1"/>
    <col min="18" max="18" width="10.140625" style="37" bestFit="1" customWidth="1"/>
    <col min="19" max="19" width="12" style="44" bestFit="1" customWidth="1"/>
    <col min="20" max="20" width="14" style="37" customWidth="1"/>
    <col min="21" max="21" width="12.7109375" style="37" hidden="1" customWidth="1"/>
    <col min="22" max="22" width="11.7109375" style="42" customWidth="1"/>
    <col min="23" max="23" width="13.7109375" style="45" customWidth="1"/>
    <col min="24" max="24" width="16.28515625" style="42" customWidth="1"/>
    <col min="25" max="25" width="0" style="23" hidden="1" customWidth="1"/>
    <col min="26" max="27" width="9.140625" style="23" customWidth="1"/>
    <col min="28" max="28" width="10" style="23" bestFit="1" customWidth="1"/>
    <col min="29" max="16384" width="8.85546875" style="23"/>
  </cols>
  <sheetData>
    <row r="1" spans="1:29" s="101" customFormat="1" ht="15.75" x14ac:dyDescent="0.25">
      <c r="A1" s="385" t="s">
        <v>442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</row>
    <row r="2" spans="1:29" s="101" customFormat="1" ht="15.75" x14ac:dyDescent="0.25">
      <c r="A2" s="386" t="s">
        <v>567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</row>
    <row r="3" spans="1:29" s="101" customFormat="1" ht="15.75" x14ac:dyDescent="0.25">
      <c r="A3" s="99"/>
      <c r="B3" s="100"/>
      <c r="C3" s="100"/>
      <c r="D3" s="102"/>
      <c r="E3" s="102"/>
      <c r="F3" s="102"/>
      <c r="G3" s="103"/>
      <c r="H3" s="103"/>
      <c r="I3" s="100"/>
      <c r="J3" s="100"/>
      <c r="K3" s="100"/>
      <c r="L3" s="100"/>
      <c r="M3" s="100"/>
      <c r="N3" s="104"/>
      <c r="O3" s="104"/>
      <c r="P3" s="104"/>
      <c r="Q3" s="105"/>
      <c r="R3" s="387" t="s">
        <v>558</v>
      </c>
      <c r="S3" s="388"/>
      <c r="T3" s="389"/>
      <c r="U3" s="152"/>
      <c r="V3" s="106"/>
      <c r="W3" s="100"/>
      <c r="X3" s="106"/>
      <c r="Y3" s="106"/>
      <c r="Z3" s="100"/>
      <c r="AA3" s="100"/>
      <c r="AB3" s="100"/>
      <c r="AC3" s="99"/>
    </row>
    <row r="4" spans="1:29" s="93" customFormat="1" ht="38.25" customHeight="1" x14ac:dyDescent="0.2">
      <c r="A4" s="88" t="s">
        <v>544</v>
      </c>
      <c r="B4" s="89" t="s">
        <v>264</v>
      </c>
      <c r="C4" s="89" t="s">
        <v>441</v>
      </c>
      <c r="D4" s="90" t="s">
        <v>455</v>
      </c>
      <c r="E4" s="90" t="s">
        <v>443</v>
      </c>
      <c r="F4" s="90" t="s">
        <v>443</v>
      </c>
      <c r="G4" s="90" t="s">
        <v>443</v>
      </c>
      <c r="H4" s="90"/>
      <c r="I4" s="91" t="s">
        <v>458</v>
      </c>
      <c r="J4" s="88" t="s">
        <v>554</v>
      </c>
      <c r="K4" s="88"/>
      <c r="L4" s="88"/>
      <c r="M4" s="88"/>
      <c r="N4" s="92" t="s">
        <v>559</v>
      </c>
      <c r="O4" s="92" t="s">
        <v>262</v>
      </c>
      <c r="P4" s="92" t="s">
        <v>263</v>
      </c>
      <c r="Q4" s="88" t="s">
        <v>446</v>
      </c>
      <c r="R4" s="88" t="s">
        <v>550</v>
      </c>
      <c r="S4" s="88" t="s">
        <v>551</v>
      </c>
      <c r="T4" s="88" t="s">
        <v>552</v>
      </c>
      <c r="U4" s="88"/>
      <c r="V4" s="88" t="s">
        <v>555</v>
      </c>
      <c r="W4" s="88" t="s">
        <v>557</v>
      </c>
      <c r="X4" s="88" t="s">
        <v>556</v>
      </c>
      <c r="Y4" s="88"/>
      <c r="Z4" s="88" t="s">
        <v>445</v>
      </c>
      <c r="AA4" s="90" t="s">
        <v>459</v>
      </c>
      <c r="AB4" s="88" t="s">
        <v>541</v>
      </c>
    </row>
    <row r="5" spans="1:29" s="107" customFormat="1" ht="25.5" customHeight="1" x14ac:dyDescent="0.2">
      <c r="A5" s="175" t="s">
        <v>611</v>
      </c>
      <c r="B5" s="212" t="s">
        <v>885</v>
      </c>
      <c r="C5" s="109"/>
      <c r="D5" s="188" t="s">
        <v>891</v>
      </c>
      <c r="E5" s="110"/>
      <c r="F5" s="110"/>
      <c r="G5" s="110"/>
      <c r="H5" s="110"/>
      <c r="I5" s="111">
        <v>40849</v>
      </c>
      <c r="J5" s="112">
        <v>3</v>
      </c>
      <c r="K5" s="112"/>
      <c r="L5" s="112"/>
      <c r="M5" s="112"/>
      <c r="N5" s="292">
        <v>756679</v>
      </c>
      <c r="O5" s="292">
        <v>0</v>
      </c>
      <c r="P5" s="292">
        <v>228006</v>
      </c>
      <c r="Q5" s="192" t="s">
        <v>892</v>
      </c>
      <c r="R5" s="112" t="s">
        <v>620</v>
      </c>
      <c r="S5" s="112"/>
      <c r="T5" s="112"/>
      <c r="U5" s="112"/>
      <c r="V5" s="178" t="s">
        <v>448</v>
      </c>
      <c r="W5" s="94" t="s">
        <v>543</v>
      </c>
      <c r="X5" s="112"/>
      <c r="Y5" s="112"/>
      <c r="Z5" s="178" t="s">
        <v>14</v>
      </c>
      <c r="AA5" s="178" t="s">
        <v>607</v>
      </c>
    </row>
    <row r="6" spans="1:29" s="107" customFormat="1" ht="25.5" customHeight="1" x14ac:dyDescent="0.2">
      <c r="A6" s="175" t="s">
        <v>611</v>
      </c>
      <c r="B6" s="212" t="s">
        <v>886</v>
      </c>
      <c r="C6" s="109"/>
      <c r="D6" s="188" t="s">
        <v>893</v>
      </c>
      <c r="E6" s="110"/>
      <c r="F6" s="110"/>
      <c r="G6" s="110"/>
      <c r="H6" s="110"/>
      <c r="I6" s="111">
        <v>40850</v>
      </c>
      <c r="J6" s="112">
        <v>3</v>
      </c>
      <c r="K6" s="112"/>
      <c r="L6" s="112"/>
      <c r="M6" s="112"/>
      <c r="N6" s="292">
        <v>200415</v>
      </c>
      <c r="O6" s="292">
        <v>0</v>
      </c>
      <c r="P6" s="292">
        <v>52685</v>
      </c>
      <c r="Q6" s="192" t="s">
        <v>894</v>
      </c>
      <c r="R6" s="112" t="s">
        <v>620</v>
      </c>
      <c r="S6" s="112"/>
      <c r="T6" s="112"/>
      <c r="U6" s="112"/>
      <c r="V6" s="178" t="s">
        <v>448</v>
      </c>
      <c r="W6" s="94" t="s">
        <v>543</v>
      </c>
      <c r="X6" s="112"/>
      <c r="Y6" s="112"/>
      <c r="Z6" s="178" t="s">
        <v>14</v>
      </c>
      <c r="AA6" s="178" t="s">
        <v>607</v>
      </c>
    </row>
    <row r="7" spans="1:29" s="107" customFormat="1" ht="25.5" customHeight="1" x14ac:dyDescent="0.2">
      <c r="A7" s="175" t="s">
        <v>611</v>
      </c>
      <c r="B7" s="212" t="s">
        <v>887</v>
      </c>
      <c r="C7" s="109"/>
      <c r="D7" s="188" t="s">
        <v>770</v>
      </c>
      <c r="E7" s="110"/>
      <c r="F7" s="110"/>
      <c r="G7" s="110"/>
      <c r="H7" s="110"/>
      <c r="I7" s="111">
        <v>40851</v>
      </c>
      <c r="J7" s="112">
        <v>2</v>
      </c>
      <c r="K7" s="112"/>
      <c r="L7" s="112"/>
      <c r="M7" s="112"/>
      <c r="N7" s="292">
        <v>100000</v>
      </c>
      <c r="O7" s="292">
        <v>35541</v>
      </c>
      <c r="P7" s="292">
        <v>35541</v>
      </c>
      <c r="Q7" s="192" t="s">
        <v>896</v>
      </c>
      <c r="R7" s="112" t="s">
        <v>620</v>
      </c>
      <c r="S7" s="112"/>
      <c r="T7" s="112"/>
      <c r="U7" s="112"/>
      <c r="V7" s="178" t="s">
        <v>895</v>
      </c>
      <c r="W7" s="94" t="s">
        <v>542</v>
      </c>
      <c r="X7" s="112"/>
      <c r="Y7" s="112"/>
      <c r="Z7" s="178" t="s">
        <v>547</v>
      </c>
      <c r="AA7" s="178" t="s">
        <v>614</v>
      </c>
    </row>
    <row r="8" spans="1:29" s="107" customFormat="1" ht="25.5" customHeight="1" x14ac:dyDescent="0.2">
      <c r="A8" s="175" t="s">
        <v>611</v>
      </c>
      <c r="B8" s="212" t="s">
        <v>901</v>
      </c>
      <c r="C8" s="109"/>
      <c r="D8" s="188" t="s">
        <v>888</v>
      </c>
      <c r="E8" s="110"/>
      <c r="F8" s="110"/>
      <c r="G8" s="110"/>
      <c r="H8" s="110"/>
      <c r="I8" s="111">
        <v>40851</v>
      </c>
      <c r="J8" s="112">
        <v>1</v>
      </c>
      <c r="K8" s="112"/>
      <c r="L8" s="112"/>
      <c r="M8" s="112"/>
      <c r="N8" s="292">
        <v>30999</v>
      </c>
      <c r="O8" s="292">
        <v>0</v>
      </c>
      <c r="P8" s="292">
        <v>10738</v>
      </c>
      <c r="Q8" s="192" t="s">
        <v>889</v>
      </c>
      <c r="R8" s="178" t="s">
        <v>620</v>
      </c>
      <c r="S8" s="112"/>
      <c r="T8" s="112"/>
      <c r="U8" s="112"/>
      <c r="V8" s="178" t="s">
        <v>890</v>
      </c>
      <c r="W8" s="94" t="s">
        <v>543</v>
      </c>
      <c r="X8" s="178" t="s">
        <v>950</v>
      </c>
      <c r="Y8" s="112"/>
      <c r="Z8" s="178" t="s">
        <v>575</v>
      </c>
      <c r="AA8" s="178" t="s">
        <v>614</v>
      </c>
    </row>
    <row r="9" spans="1:29" s="107" customFormat="1" ht="25.5" customHeight="1" x14ac:dyDescent="0.2">
      <c r="A9" s="175" t="s">
        <v>611</v>
      </c>
      <c r="B9" s="212" t="s">
        <v>904</v>
      </c>
      <c r="C9" s="109"/>
      <c r="D9" s="188" t="s">
        <v>756</v>
      </c>
      <c r="E9" s="110"/>
      <c r="F9" s="110"/>
      <c r="G9" s="110"/>
      <c r="H9" s="110"/>
      <c r="I9" s="111">
        <v>0</v>
      </c>
      <c r="J9" s="112">
        <v>5</v>
      </c>
      <c r="K9" s="112"/>
      <c r="L9" s="112"/>
      <c r="M9" s="112"/>
      <c r="N9" s="292">
        <v>885000</v>
      </c>
      <c r="O9" s="292">
        <v>0</v>
      </c>
      <c r="P9" s="292">
        <v>261027</v>
      </c>
      <c r="Q9" s="192" t="s">
        <v>897</v>
      </c>
      <c r="R9" s="178" t="s">
        <v>620</v>
      </c>
      <c r="S9" s="112"/>
      <c r="T9" s="112"/>
      <c r="U9" s="112"/>
      <c r="V9" s="178" t="s">
        <v>674</v>
      </c>
      <c r="W9" s="94" t="s">
        <v>543</v>
      </c>
      <c r="X9" s="112"/>
      <c r="Y9" s="112"/>
      <c r="Z9" s="178" t="s">
        <v>547</v>
      </c>
      <c r="AA9" s="178" t="s">
        <v>614</v>
      </c>
    </row>
    <row r="10" spans="1:29" s="107" customFormat="1" ht="25.5" customHeight="1" x14ac:dyDescent="0.2">
      <c r="A10" s="175" t="s">
        <v>611</v>
      </c>
      <c r="B10" s="212" t="s">
        <v>905</v>
      </c>
      <c r="C10" s="94"/>
      <c r="D10" s="216" t="s">
        <v>882</v>
      </c>
      <c r="E10" s="34"/>
      <c r="F10" s="34"/>
      <c r="G10" s="34"/>
      <c r="H10" s="34"/>
      <c r="I10" s="190">
        <v>40854</v>
      </c>
      <c r="J10" s="94">
        <v>5</v>
      </c>
      <c r="K10" s="34"/>
      <c r="L10" s="34"/>
      <c r="M10" s="34"/>
      <c r="N10" s="301">
        <v>404079</v>
      </c>
      <c r="O10" s="301">
        <v>127442</v>
      </c>
      <c r="P10" s="301">
        <v>138573</v>
      </c>
      <c r="Q10" s="187" t="s">
        <v>906</v>
      </c>
      <c r="R10" s="95" t="s">
        <v>620</v>
      </c>
      <c r="S10" s="94"/>
      <c r="T10" s="94"/>
      <c r="U10" s="94"/>
      <c r="V10" s="94" t="s">
        <v>69</v>
      </c>
      <c r="W10" s="94" t="s">
        <v>543</v>
      </c>
      <c r="X10" s="34"/>
      <c r="Y10" s="34"/>
      <c r="Z10" s="178" t="s">
        <v>536</v>
      </c>
      <c r="AA10" s="178" t="s">
        <v>829</v>
      </c>
      <c r="AB10" s="34" t="s">
        <v>910</v>
      </c>
      <c r="AC10" s="34"/>
    </row>
    <row r="11" spans="1:29" s="107" customFormat="1" ht="25.5" customHeight="1" x14ac:dyDescent="0.2">
      <c r="A11" s="175" t="s">
        <v>611</v>
      </c>
      <c r="B11" s="212" t="s">
        <v>907</v>
      </c>
      <c r="C11" s="94"/>
      <c r="D11" s="216" t="s">
        <v>908</v>
      </c>
      <c r="E11" s="34"/>
      <c r="F11" s="34"/>
      <c r="G11" s="34"/>
      <c r="H11" s="34"/>
      <c r="I11" s="190">
        <v>40857</v>
      </c>
      <c r="J11" s="94">
        <v>3</v>
      </c>
      <c r="K11" s="34"/>
      <c r="L11" s="34"/>
      <c r="M11" s="34"/>
      <c r="N11" s="301">
        <v>520288</v>
      </c>
      <c r="O11" s="301">
        <v>0</v>
      </c>
      <c r="P11" s="301">
        <v>153646</v>
      </c>
      <c r="Q11" s="187" t="s">
        <v>909</v>
      </c>
      <c r="R11" s="95" t="s">
        <v>620</v>
      </c>
      <c r="S11" s="94"/>
      <c r="T11" s="94"/>
      <c r="U11" s="94"/>
      <c r="V11" s="178" t="s">
        <v>448</v>
      </c>
      <c r="W11" s="94" t="s">
        <v>543</v>
      </c>
      <c r="X11" s="34"/>
      <c r="Y11" s="34"/>
      <c r="Z11" s="178" t="s">
        <v>584</v>
      </c>
      <c r="AA11" s="178" t="s">
        <v>829</v>
      </c>
      <c r="AB11" s="34"/>
      <c r="AC11" s="34"/>
    </row>
    <row r="12" spans="1:29" s="107" customFormat="1" ht="25.5" customHeight="1" x14ac:dyDescent="0.2">
      <c r="A12" s="175" t="s">
        <v>611</v>
      </c>
      <c r="B12" s="212" t="s">
        <v>912</v>
      </c>
      <c r="C12" s="109"/>
      <c r="D12" s="188" t="s">
        <v>911</v>
      </c>
      <c r="E12" s="110"/>
      <c r="F12" s="110"/>
      <c r="G12" s="110"/>
      <c r="H12" s="110"/>
      <c r="I12" s="190">
        <v>40858</v>
      </c>
      <c r="J12" s="112">
        <v>3</v>
      </c>
      <c r="K12" s="112"/>
      <c r="L12" s="112"/>
      <c r="M12" s="112"/>
      <c r="N12" s="292">
        <v>749790</v>
      </c>
      <c r="O12" s="292">
        <v>0</v>
      </c>
      <c r="P12" s="292">
        <v>229783</v>
      </c>
      <c r="Q12" s="192" t="s">
        <v>913</v>
      </c>
      <c r="R12" s="95" t="s">
        <v>620</v>
      </c>
      <c r="S12" s="112"/>
      <c r="T12" s="112"/>
      <c r="U12" s="112"/>
      <c r="V12" s="178" t="s">
        <v>448</v>
      </c>
      <c r="W12" s="94" t="s">
        <v>543</v>
      </c>
      <c r="X12" s="112"/>
      <c r="Y12" s="112"/>
      <c r="Z12" s="178" t="s">
        <v>58</v>
      </c>
      <c r="AA12" s="178" t="s">
        <v>656</v>
      </c>
    </row>
    <row r="13" spans="1:29" s="107" customFormat="1" ht="25.5" customHeight="1" x14ac:dyDescent="0.2">
      <c r="A13" s="175" t="s">
        <v>611</v>
      </c>
      <c r="B13" s="212" t="s">
        <v>914</v>
      </c>
      <c r="C13" s="109"/>
      <c r="D13" s="188" t="s">
        <v>806</v>
      </c>
      <c r="E13" s="110"/>
      <c r="F13" s="110"/>
      <c r="G13" s="110"/>
      <c r="H13" s="110"/>
      <c r="I13" s="190">
        <v>40862</v>
      </c>
      <c r="J13" s="112">
        <v>3</v>
      </c>
      <c r="K13" s="112"/>
      <c r="L13" s="112"/>
      <c r="M13" s="112"/>
      <c r="N13" s="292">
        <v>330440</v>
      </c>
      <c r="O13" s="292">
        <v>0</v>
      </c>
      <c r="P13" s="292">
        <v>88469</v>
      </c>
      <c r="Q13" s="192" t="s">
        <v>924</v>
      </c>
      <c r="R13" s="95" t="s">
        <v>620</v>
      </c>
      <c r="S13" s="112"/>
      <c r="T13" s="112"/>
      <c r="U13" s="112"/>
      <c r="V13" s="178" t="s">
        <v>448</v>
      </c>
      <c r="W13" s="94" t="s">
        <v>543</v>
      </c>
      <c r="X13" s="112"/>
      <c r="Y13" s="112"/>
      <c r="Z13" s="178" t="s">
        <v>584</v>
      </c>
      <c r="AA13" s="178" t="s">
        <v>829</v>
      </c>
    </row>
    <row r="14" spans="1:29" s="107" customFormat="1" ht="25.5" customHeight="1" x14ac:dyDescent="0.2">
      <c r="A14" s="175" t="s">
        <v>611</v>
      </c>
      <c r="B14" s="212" t="s">
        <v>915</v>
      </c>
      <c r="C14" s="109"/>
      <c r="D14" s="188" t="s">
        <v>925</v>
      </c>
      <c r="E14" s="110"/>
      <c r="F14" s="110"/>
      <c r="G14" s="110"/>
      <c r="H14" s="110"/>
      <c r="I14" s="190">
        <v>40862</v>
      </c>
      <c r="J14" s="112">
        <v>3</v>
      </c>
      <c r="K14" s="112"/>
      <c r="L14" s="112"/>
      <c r="M14" s="112"/>
      <c r="N14" s="292">
        <v>389860</v>
      </c>
      <c r="O14" s="292">
        <v>0</v>
      </c>
      <c r="P14" s="292">
        <v>130822</v>
      </c>
      <c r="Q14" s="192" t="s">
        <v>940</v>
      </c>
      <c r="R14" s="95" t="s">
        <v>620</v>
      </c>
      <c r="S14" s="94"/>
      <c r="T14" s="94"/>
      <c r="U14" s="94"/>
      <c r="V14" s="178" t="s">
        <v>448</v>
      </c>
      <c r="W14" s="94" t="s">
        <v>543</v>
      </c>
      <c r="X14" s="34"/>
      <c r="Y14" s="34"/>
      <c r="Z14" s="178" t="s">
        <v>584</v>
      </c>
      <c r="AA14" s="178" t="s">
        <v>829</v>
      </c>
      <c r="AB14" s="34"/>
    </row>
    <row r="15" spans="1:29" s="107" customFormat="1" ht="25.5" customHeight="1" x14ac:dyDescent="0.2">
      <c r="A15" s="175" t="s">
        <v>611</v>
      </c>
      <c r="B15" s="212" t="s">
        <v>916</v>
      </c>
      <c r="C15" s="109"/>
      <c r="D15" s="188" t="s">
        <v>920</v>
      </c>
      <c r="E15" s="110"/>
      <c r="F15" s="110"/>
      <c r="G15" s="110"/>
      <c r="H15" s="110"/>
      <c r="I15" s="190">
        <v>40862</v>
      </c>
      <c r="J15" s="112">
        <v>3</v>
      </c>
      <c r="K15" s="112"/>
      <c r="L15" s="112"/>
      <c r="M15" s="112"/>
      <c r="N15" s="292">
        <v>368978</v>
      </c>
      <c r="O15" s="292">
        <v>0</v>
      </c>
      <c r="P15" s="292">
        <v>119028</v>
      </c>
      <c r="Q15" s="192" t="s">
        <v>941</v>
      </c>
      <c r="R15" s="95" t="s">
        <v>620</v>
      </c>
      <c r="S15" s="94"/>
      <c r="T15" s="94"/>
      <c r="U15" s="94"/>
      <c r="V15" s="178" t="s">
        <v>448</v>
      </c>
      <c r="W15" s="94" t="s">
        <v>543</v>
      </c>
      <c r="X15" s="34"/>
      <c r="Y15" s="34"/>
      <c r="Z15" s="178" t="s">
        <v>14</v>
      </c>
      <c r="AA15" s="178" t="s">
        <v>829</v>
      </c>
    </row>
    <row r="16" spans="1:29" s="107" customFormat="1" ht="25.5" customHeight="1" x14ac:dyDescent="0.2">
      <c r="A16" s="175" t="s">
        <v>611</v>
      </c>
      <c r="B16" s="212" t="s">
        <v>917</v>
      </c>
      <c r="C16" s="109"/>
      <c r="D16" s="188" t="s">
        <v>702</v>
      </c>
      <c r="E16" s="110"/>
      <c r="F16" s="110"/>
      <c r="G16" s="110"/>
      <c r="H16" s="110"/>
      <c r="I16" s="190">
        <v>40862</v>
      </c>
      <c r="J16" s="112">
        <v>3</v>
      </c>
      <c r="K16" s="112"/>
      <c r="L16" s="112"/>
      <c r="M16" s="112"/>
      <c r="N16" s="292">
        <v>396380</v>
      </c>
      <c r="O16" s="292">
        <v>0</v>
      </c>
      <c r="P16" s="292">
        <v>109380</v>
      </c>
      <c r="Q16" s="192" t="s">
        <v>942</v>
      </c>
      <c r="R16" s="95"/>
      <c r="S16" s="95" t="s">
        <v>620</v>
      </c>
      <c r="T16" s="112"/>
      <c r="U16" s="112"/>
      <c r="V16" s="178" t="s">
        <v>448</v>
      </c>
      <c r="W16" s="94" t="s">
        <v>543</v>
      </c>
      <c r="X16" s="34"/>
      <c r="Y16" s="34"/>
      <c r="Z16" s="178" t="s">
        <v>14</v>
      </c>
      <c r="AA16" s="178" t="s">
        <v>829</v>
      </c>
    </row>
    <row r="17" spans="1:29" s="107" customFormat="1" ht="25.5" customHeight="1" x14ac:dyDescent="0.2">
      <c r="A17" s="175" t="s">
        <v>611</v>
      </c>
      <c r="B17" s="212" t="s">
        <v>918</v>
      </c>
      <c r="C17" s="109"/>
      <c r="D17" s="188" t="s">
        <v>921</v>
      </c>
      <c r="E17" s="110"/>
      <c r="F17" s="110"/>
      <c r="G17" s="110"/>
      <c r="H17" s="110"/>
      <c r="I17" s="190">
        <v>40862</v>
      </c>
      <c r="J17" s="112">
        <v>3</v>
      </c>
      <c r="K17" s="112"/>
      <c r="L17" s="112"/>
      <c r="M17" s="112"/>
      <c r="N17" s="292">
        <v>297121</v>
      </c>
      <c r="O17" s="292">
        <v>0</v>
      </c>
      <c r="P17" s="292">
        <v>76706</v>
      </c>
      <c r="Q17" s="192" t="s">
        <v>943</v>
      </c>
      <c r="R17" s="95"/>
      <c r="S17" s="95" t="s">
        <v>620</v>
      </c>
      <c r="T17" s="112"/>
      <c r="U17" s="112"/>
      <c r="V17" s="178" t="s">
        <v>448</v>
      </c>
      <c r="W17" s="94" t="s">
        <v>543</v>
      </c>
      <c r="X17" s="34"/>
      <c r="Y17" s="34"/>
      <c r="Z17" s="178" t="s">
        <v>14</v>
      </c>
      <c r="AA17" s="178" t="s">
        <v>829</v>
      </c>
    </row>
    <row r="18" spans="1:29" s="107" customFormat="1" ht="25.5" customHeight="1" x14ac:dyDescent="0.2">
      <c r="A18" s="175" t="s">
        <v>611</v>
      </c>
      <c r="B18" s="212" t="s">
        <v>919</v>
      </c>
      <c r="C18" s="131"/>
      <c r="D18" s="34" t="s">
        <v>922</v>
      </c>
      <c r="I18" s="190">
        <v>40862</v>
      </c>
      <c r="J18" s="131">
        <v>3</v>
      </c>
      <c r="N18" s="302">
        <v>352687</v>
      </c>
      <c r="O18" s="302">
        <v>0</v>
      </c>
      <c r="P18" s="302">
        <v>96651</v>
      </c>
      <c r="Q18" s="187" t="s">
        <v>944</v>
      </c>
      <c r="R18" s="95" t="s">
        <v>620</v>
      </c>
      <c r="S18" s="94"/>
      <c r="T18" s="94"/>
      <c r="U18" s="94"/>
      <c r="V18" s="178" t="s">
        <v>448</v>
      </c>
      <c r="W18" s="94" t="s">
        <v>543</v>
      </c>
      <c r="X18" s="34"/>
      <c r="Y18" s="34"/>
      <c r="Z18" s="178" t="s">
        <v>14</v>
      </c>
      <c r="AA18" s="178" t="s">
        <v>829</v>
      </c>
    </row>
    <row r="19" spans="1:29" s="107" customFormat="1" ht="25.5" customHeight="1" x14ac:dyDescent="0.2">
      <c r="A19" s="175" t="s">
        <v>611</v>
      </c>
      <c r="B19" s="212" t="s">
        <v>923</v>
      </c>
      <c r="C19" s="131"/>
      <c r="D19" s="34" t="s">
        <v>729</v>
      </c>
      <c r="I19" s="190">
        <v>40862</v>
      </c>
      <c r="J19" s="131">
        <v>3</v>
      </c>
      <c r="N19" s="302">
        <v>1834654</v>
      </c>
      <c r="O19" s="302">
        <v>302565</v>
      </c>
      <c r="P19" s="302">
        <v>534792</v>
      </c>
      <c r="Q19" s="187" t="s">
        <v>945</v>
      </c>
      <c r="R19" s="95" t="s">
        <v>620</v>
      </c>
      <c r="S19" s="94"/>
      <c r="T19" s="94"/>
      <c r="U19" s="94"/>
      <c r="V19" s="178" t="s">
        <v>448</v>
      </c>
      <c r="W19" s="94" t="s">
        <v>543</v>
      </c>
      <c r="X19" s="34"/>
      <c r="Y19" s="34"/>
      <c r="Z19" s="178" t="s">
        <v>584</v>
      </c>
      <c r="AA19" s="178" t="s">
        <v>829</v>
      </c>
    </row>
    <row r="20" spans="1:29" s="107" customFormat="1" ht="25.5" customHeight="1" x14ac:dyDescent="0.2">
      <c r="A20" s="175" t="s">
        <v>611</v>
      </c>
      <c r="B20" s="212" t="s">
        <v>927</v>
      </c>
      <c r="C20" s="131"/>
      <c r="D20" s="34" t="s">
        <v>928</v>
      </c>
      <c r="E20" s="34" t="s">
        <v>929</v>
      </c>
      <c r="I20" s="190">
        <v>40863</v>
      </c>
      <c r="J20" s="131">
        <v>4</v>
      </c>
      <c r="N20" s="302">
        <v>5000000</v>
      </c>
      <c r="O20" s="302">
        <v>0</v>
      </c>
      <c r="P20" s="302">
        <v>747832</v>
      </c>
      <c r="Q20" s="187" t="s">
        <v>946</v>
      </c>
      <c r="R20" s="131"/>
      <c r="S20" s="131"/>
      <c r="T20" s="95" t="s">
        <v>620</v>
      </c>
      <c r="U20" s="131"/>
      <c r="V20" s="94" t="s">
        <v>947</v>
      </c>
      <c r="W20" s="94" t="s">
        <v>543</v>
      </c>
      <c r="Z20" s="131" t="s">
        <v>168</v>
      </c>
      <c r="AA20" s="131" t="s">
        <v>168</v>
      </c>
    </row>
    <row r="21" spans="1:29" s="107" customFormat="1" ht="25.5" customHeight="1" x14ac:dyDescent="0.2">
      <c r="A21" s="175" t="s">
        <v>611</v>
      </c>
      <c r="B21" s="212" t="s">
        <v>930</v>
      </c>
      <c r="C21" s="131"/>
      <c r="D21" s="34" t="s">
        <v>931</v>
      </c>
      <c r="I21" s="190">
        <v>40864</v>
      </c>
      <c r="J21" s="131">
        <v>1</v>
      </c>
      <c r="N21" s="302">
        <v>25000</v>
      </c>
      <c r="O21" s="302">
        <v>25000</v>
      </c>
      <c r="P21" s="302">
        <v>17320</v>
      </c>
      <c r="Q21" s="187" t="s">
        <v>948</v>
      </c>
      <c r="R21" s="95" t="s">
        <v>620</v>
      </c>
      <c r="S21" s="131"/>
      <c r="T21" s="131"/>
      <c r="U21" s="131"/>
      <c r="V21" s="94" t="s">
        <v>699</v>
      </c>
      <c r="W21" s="94" t="s">
        <v>543</v>
      </c>
      <c r="Z21" s="178" t="s">
        <v>700</v>
      </c>
      <c r="AA21" s="179" t="s">
        <v>47</v>
      </c>
    </row>
    <row r="22" spans="1:29" s="107" customFormat="1" ht="25.5" customHeight="1" x14ac:dyDescent="0.2">
      <c r="A22" s="175" t="s">
        <v>611</v>
      </c>
      <c r="B22" s="212" t="s">
        <v>933</v>
      </c>
      <c r="C22" s="131">
        <v>995800</v>
      </c>
      <c r="D22" s="34" t="s">
        <v>932</v>
      </c>
      <c r="I22" s="190">
        <v>40865</v>
      </c>
      <c r="J22" s="131">
        <v>1</v>
      </c>
      <c r="N22" s="302">
        <v>109635</v>
      </c>
      <c r="O22" s="302">
        <v>0</v>
      </c>
      <c r="P22" s="302">
        <v>27161</v>
      </c>
      <c r="Q22" s="187" t="s">
        <v>949</v>
      </c>
      <c r="R22" s="131"/>
      <c r="S22" s="95" t="s">
        <v>620</v>
      </c>
      <c r="U22" s="131"/>
      <c r="V22" s="94" t="s">
        <v>934</v>
      </c>
      <c r="W22" s="94" t="s">
        <v>546</v>
      </c>
      <c r="Z22" s="178" t="s">
        <v>575</v>
      </c>
      <c r="AA22" s="178" t="s">
        <v>614</v>
      </c>
      <c r="AB22" s="34" t="s">
        <v>545</v>
      </c>
    </row>
    <row r="23" spans="1:29" s="107" customFormat="1" ht="25.5" customHeight="1" x14ac:dyDescent="0.2">
      <c r="A23" s="175" t="s">
        <v>611</v>
      </c>
      <c r="B23" s="212" t="s">
        <v>935</v>
      </c>
      <c r="C23" s="131"/>
      <c r="D23" s="34" t="s">
        <v>770</v>
      </c>
      <c r="I23" s="190">
        <v>40876</v>
      </c>
      <c r="J23" s="131">
        <v>5</v>
      </c>
      <c r="N23" s="302">
        <v>750343</v>
      </c>
      <c r="O23" s="302">
        <v>0</v>
      </c>
      <c r="P23" s="302">
        <v>228538</v>
      </c>
      <c r="Q23" s="187" t="s">
        <v>956</v>
      </c>
      <c r="R23" s="112" t="s">
        <v>620</v>
      </c>
      <c r="S23" s="131"/>
      <c r="T23" s="131"/>
      <c r="U23" s="131"/>
      <c r="V23" s="94" t="s">
        <v>957</v>
      </c>
      <c r="W23" s="94" t="s">
        <v>543</v>
      </c>
      <c r="Z23" s="178" t="s">
        <v>547</v>
      </c>
      <c r="AA23" s="178" t="s">
        <v>614</v>
      </c>
    </row>
    <row r="24" spans="1:29" s="107" customFormat="1" ht="25.5" customHeight="1" x14ac:dyDescent="0.2">
      <c r="A24" s="175" t="s">
        <v>611</v>
      </c>
      <c r="B24" s="212" t="s">
        <v>936</v>
      </c>
      <c r="C24" s="131"/>
      <c r="D24" s="34" t="s">
        <v>937</v>
      </c>
      <c r="I24" s="190">
        <v>40877</v>
      </c>
      <c r="J24" s="131">
        <v>2</v>
      </c>
      <c r="N24" s="302">
        <v>208912</v>
      </c>
      <c r="O24" s="302">
        <v>19328</v>
      </c>
      <c r="P24" s="302">
        <v>73455</v>
      </c>
      <c r="Q24" s="187" t="s">
        <v>958</v>
      </c>
      <c r="R24" s="95" t="s">
        <v>620</v>
      </c>
      <c r="S24" s="94"/>
      <c r="T24" s="94"/>
      <c r="U24" s="94"/>
      <c r="V24" s="178" t="s">
        <v>448</v>
      </c>
      <c r="W24" s="94" t="s">
        <v>543</v>
      </c>
      <c r="Z24" s="178" t="s">
        <v>536</v>
      </c>
      <c r="AA24" s="178" t="s">
        <v>829</v>
      </c>
    </row>
    <row r="25" spans="1:29" s="107" customFormat="1" ht="25.5" customHeight="1" x14ac:dyDescent="0.2">
      <c r="A25" s="175" t="s">
        <v>611</v>
      </c>
      <c r="B25" s="212" t="s">
        <v>938</v>
      </c>
      <c r="C25" s="109"/>
      <c r="D25" s="188" t="s">
        <v>770</v>
      </c>
      <c r="E25" s="110"/>
      <c r="F25" s="110"/>
      <c r="G25" s="110"/>
      <c r="H25" s="110"/>
      <c r="I25" s="111">
        <v>40877</v>
      </c>
      <c r="J25" s="112">
        <v>3</v>
      </c>
      <c r="K25" s="112"/>
      <c r="L25" s="112"/>
      <c r="M25" s="112"/>
      <c r="N25" s="292">
        <v>355828</v>
      </c>
      <c r="O25" s="292">
        <v>0</v>
      </c>
      <c r="P25" s="292">
        <v>97191</v>
      </c>
      <c r="Q25" s="192" t="s">
        <v>939</v>
      </c>
      <c r="R25" s="112" t="s">
        <v>620</v>
      </c>
      <c r="S25" s="112"/>
      <c r="T25" s="112"/>
      <c r="U25" s="112"/>
      <c r="V25" s="178" t="s">
        <v>448</v>
      </c>
      <c r="W25" s="94" t="s">
        <v>543</v>
      </c>
      <c r="X25" s="112"/>
      <c r="Y25" s="112"/>
      <c r="Z25" s="178" t="s">
        <v>547</v>
      </c>
      <c r="AA25" s="178" t="s">
        <v>614</v>
      </c>
    </row>
    <row r="26" spans="1:29" s="107" customFormat="1" ht="25.5" customHeight="1" x14ac:dyDescent="0.2">
      <c r="A26" s="175" t="s">
        <v>713</v>
      </c>
      <c r="B26" s="212" t="s">
        <v>951</v>
      </c>
      <c r="C26" s="131"/>
      <c r="D26" s="34" t="s">
        <v>952</v>
      </c>
      <c r="I26" s="190">
        <v>40877</v>
      </c>
      <c r="J26" s="131">
        <v>1</v>
      </c>
      <c r="N26" s="302">
        <v>0</v>
      </c>
      <c r="O26" s="302">
        <v>0</v>
      </c>
      <c r="P26" s="302">
        <v>0</v>
      </c>
      <c r="Q26" s="187" t="s">
        <v>953</v>
      </c>
      <c r="R26" s="94" t="s">
        <v>620</v>
      </c>
      <c r="S26" s="131"/>
      <c r="T26" s="131"/>
      <c r="U26" s="131"/>
      <c r="V26" s="187" t="s">
        <v>954</v>
      </c>
      <c r="W26" s="94" t="s">
        <v>542</v>
      </c>
      <c r="Z26" s="94" t="s">
        <v>58</v>
      </c>
      <c r="AA26" s="94" t="s">
        <v>656</v>
      </c>
      <c r="AC26" s="34" t="s">
        <v>955</v>
      </c>
    </row>
    <row r="27" spans="1:29" s="107" customFormat="1" ht="25.5" customHeight="1" x14ac:dyDescent="0.2">
      <c r="A27" s="175" t="s">
        <v>611</v>
      </c>
      <c r="B27" s="212" t="s">
        <v>959</v>
      </c>
      <c r="C27" s="131">
        <v>995756</v>
      </c>
      <c r="D27" s="34" t="s">
        <v>961</v>
      </c>
      <c r="I27" s="190">
        <v>40855</v>
      </c>
      <c r="J27" s="131">
        <v>1</v>
      </c>
      <c r="N27" s="302">
        <v>219976</v>
      </c>
      <c r="O27" s="302">
        <v>0</v>
      </c>
      <c r="P27" s="302">
        <v>45392</v>
      </c>
      <c r="Q27" s="187" t="s">
        <v>1137</v>
      </c>
      <c r="R27" s="131"/>
      <c r="S27" s="94" t="s">
        <v>620</v>
      </c>
      <c r="T27" s="131"/>
      <c r="U27" s="131"/>
      <c r="V27" s="34" t="s">
        <v>1138</v>
      </c>
      <c r="W27" s="94" t="s">
        <v>543</v>
      </c>
      <c r="Z27" s="178" t="s">
        <v>584</v>
      </c>
      <c r="AA27" s="178" t="s">
        <v>829</v>
      </c>
      <c r="AB27" s="34" t="s">
        <v>545</v>
      </c>
    </row>
    <row r="28" spans="1:29" s="107" customFormat="1" ht="25.5" customHeight="1" x14ac:dyDescent="0.2">
      <c r="A28" s="175" t="s">
        <v>611</v>
      </c>
      <c r="B28" s="212" t="s">
        <v>962</v>
      </c>
      <c r="C28" s="131"/>
      <c r="D28" s="34" t="s">
        <v>1030</v>
      </c>
      <c r="I28" s="190">
        <v>40876</v>
      </c>
      <c r="J28" s="131">
        <v>1</v>
      </c>
      <c r="N28" s="302">
        <v>24999</v>
      </c>
      <c r="O28" s="302">
        <v>11348</v>
      </c>
      <c r="P28" s="302">
        <v>0</v>
      </c>
      <c r="Q28" s="192" t="s">
        <v>1203</v>
      </c>
      <c r="R28" s="94" t="s">
        <v>620</v>
      </c>
      <c r="S28" s="131"/>
      <c r="T28" s="131"/>
      <c r="U28" s="131"/>
      <c r="V28" s="94" t="s">
        <v>957</v>
      </c>
      <c r="W28" s="94" t="s">
        <v>543</v>
      </c>
      <c r="X28" s="34" t="s">
        <v>1031</v>
      </c>
      <c r="Z28" s="178" t="s">
        <v>584</v>
      </c>
      <c r="AA28" s="178" t="s">
        <v>829</v>
      </c>
      <c r="AB28" s="34"/>
    </row>
    <row r="29" spans="1:29" s="107" customFormat="1" ht="25.5" customHeight="1" x14ac:dyDescent="0.2">
      <c r="A29" s="175" t="s">
        <v>611</v>
      </c>
      <c r="B29" s="212" t="s">
        <v>963</v>
      </c>
      <c r="C29" s="131"/>
      <c r="D29" s="34" t="s">
        <v>873</v>
      </c>
      <c r="I29" s="190">
        <v>40875</v>
      </c>
      <c r="J29" s="131">
        <v>1</v>
      </c>
      <c r="N29" s="302">
        <v>29246</v>
      </c>
      <c r="O29" s="302">
        <v>0</v>
      </c>
      <c r="P29" s="302">
        <v>6035</v>
      </c>
      <c r="Q29" s="187" t="s">
        <v>1032</v>
      </c>
      <c r="R29" s="94" t="s">
        <v>620</v>
      </c>
      <c r="S29" s="131"/>
      <c r="T29" s="131"/>
      <c r="U29" s="131"/>
      <c r="V29" s="94" t="s">
        <v>957</v>
      </c>
      <c r="W29" s="94" t="s">
        <v>543</v>
      </c>
      <c r="X29" s="34" t="s">
        <v>1031</v>
      </c>
      <c r="Z29" s="178" t="s">
        <v>584</v>
      </c>
      <c r="AA29" s="178" t="s">
        <v>829</v>
      </c>
      <c r="AB29" s="34"/>
    </row>
    <row r="30" spans="1:29" s="107" customFormat="1" ht="18.75" customHeight="1" x14ac:dyDescent="0.3">
      <c r="A30" s="377" t="s">
        <v>926</v>
      </c>
      <c r="B30" s="377"/>
      <c r="C30" s="377"/>
      <c r="D30" s="377"/>
      <c r="E30" s="116"/>
      <c r="F30" s="116"/>
      <c r="G30" s="116"/>
      <c r="H30" s="116"/>
      <c r="I30" s="117"/>
      <c r="J30" s="114"/>
      <c r="K30" s="114"/>
      <c r="L30" s="114"/>
      <c r="M30" s="114"/>
      <c r="N30" s="303"/>
      <c r="O30" s="303"/>
      <c r="P30" s="303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6"/>
      <c r="AB30" s="114"/>
      <c r="AC30" s="118"/>
    </row>
    <row r="31" spans="1:29" s="151" customFormat="1" ht="25.5" customHeight="1" thickBot="1" x14ac:dyDescent="0.3">
      <c r="A31" s="137"/>
      <c r="B31" s="138"/>
      <c r="C31" s="139"/>
      <c r="D31" s="140" t="s">
        <v>444</v>
      </c>
      <c r="E31" s="141"/>
      <c r="F31" s="141"/>
      <c r="G31" s="142"/>
      <c r="H31" s="142"/>
      <c r="I31" s="137"/>
      <c r="J31" s="137"/>
      <c r="K31" s="143"/>
      <c r="L31" s="143"/>
      <c r="M31" s="143"/>
      <c r="N31" s="304">
        <f>SUM(N5:N30)</f>
        <v>14341309</v>
      </c>
      <c r="O31" s="304">
        <f>SUM(O5:O30)</f>
        <v>521224</v>
      </c>
      <c r="P31" s="304">
        <f>SUM(P5:P30)</f>
        <v>3508771</v>
      </c>
      <c r="Q31" s="145"/>
      <c r="R31" s="146"/>
      <c r="S31" s="146"/>
      <c r="T31" s="146"/>
      <c r="U31" s="146"/>
      <c r="V31" s="147"/>
      <c r="W31" s="148"/>
      <c r="X31" s="149"/>
      <c r="Y31" s="149"/>
      <c r="Z31" s="148"/>
      <c r="AA31" s="148"/>
      <c r="AB31" s="150"/>
      <c r="AC31" s="150"/>
    </row>
    <row r="32" spans="1:29" ht="26.25" customHeight="1" thickTop="1" x14ac:dyDescent="0.2">
      <c r="K32" s="39"/>
      <c r="N32" s="305"/>
      <c r="O32" s="305"/>
      <c r="P32" s="305"/>
      <c r="R32" s="47"/>
      <c r="S32" s="48"/>
      <c r="T32" s="47"/>
      <c r="U32" s="47"/>
      <c r="V32" s="49"/>
      <c r="W32" s="50"/>
      <c r="X32" s="49"/>
    </row>
    <row r="33" spans="1:24" s="24" customFormat="1" ht="25.5" customHeight="1" x14ac:dyDescent="0.2">
      <c r="A33" s="37"/>
      <c r="B33" s="38"/>
      <c r="C33" s="42"/>
      <c r="D33" s="40"/>
      <c r="E33" s="40"/>
      <c r="F33" s="40"/>
      <c r="G33" s="41"/>
      <c r="H33" s="42"/>
      <c r="I33" s="37"/>
      <c r="J33" s="46"/>
      <c r="K33" s="39"/>
      <c r="L33" s="46"/>
      <c r="M33" s="43"/>
      <c r="N33" s="254"/>
      <c r="O33" s="254"/>
      <c r="P33" s="254"/>
      <c r="Q33" s="44"/>
      <c r="R33" s="37"/>
      <c r="S33" s="44"/>
      <c r="T33" s="37"/>
      <c r="U33" s="37"/>
      <c r="V33" s="42"/>
      <c r="W33" s="45"/>
      <c r="X33" s="42"/>
    </row>
    <row r="34" spans="1:24" s="24" customFormat="1" ht="25.5" customHeight="1" x14ac:dyDescent="0.2">
      <c r="A34" s="37"/>
      <c r="B34" s="38"/>
      <c r="C34" s="42"/>
      <c r="D34" s="40"/>
      <c r="E34" s="40"/>
      <c r="F34" s="40"/>
      <c r="G34" s="41"/>
      <c r="H34" s="42"/>
      <c r="I34" s="37"/>
      <c r="J34" s="46"/>
      <c r="K34" s="46"/>
      <c r="L34" s="46"/>
      <c r="M34" s="43"/>
      <c r="N34" s="254"/>
      <c r="O34" s="254"/>
      <c r="P34" s="254"/>
      <c r="Q34" s="44"/>
      <c r="R34" s="37"/>
      <c r="S34" s="44"/>
      <c r="T34" s="37"/>
      <c r="U34" s="37"/>
      <c r="V34" s="42"/>
      <c r="W34" s="45"/>
      <c r="X34" s="42"/>
    </row>
    <row r="35" spans="1:24" s="24" customFormat="1" ht="25.5" customHeight="1" x14ac:dyDescent="0.2">
      <c r="A35" s="37"/>
      <c r="B35" s="38"/>
      <c r="C35" s="42"/>
      <c r="D35" s="40"/>
      <c r="E35" s="40"/>
      <c r="F35" s="40"/>
      <c r="G35" s="41"/>
      <c r="H35" s="42"/>
      <c r="I35" s="37"/>
      <c r="J35" s="46"/>
      <c r="K35" s="46"/>
      <c r="L35" s="46"/>
      <c r="M35" s="43"/>
      <c r="N35" s="254"/>
      <c r="O35" s="254"/>
      <c r="P35" s="254"/>
      <c r="Q35" s="44"/>
      <c r="R35" s="37"/>
      <c r="S35" s="44"/>
      <c r="T35" s="37"/>
      <c r="U35" s="37"/>
      <c r="V35" s="42"/>
      <c r="W35" s="45"/>
      <c r="X35" s="42"/>
    </row>
    <row r="36" spans="1:24" s="24" customFormat="1" ht="25.5" customHeight="1" x14ac:dyDescent="0.2">
      <c r="A36" s="37"/>
      <c r="B36" s="38"/>
      <c r="C36" s="42"/>
      <c r="D36" s="40"/>
      <c r="E36" s="40"/>
      <c r="F36" s="40"/>
      <c r="G36" s="41"/>
      <c r="H36" s="42"/>
      <c r="I36" s="37"/>
      <c r="J36" s="46"/>
      <c r="K36" s="46"/>
      <c r="L36" s="46"/>
      <c r="M36" s="43"/>
      <c r="N36" s="254"/>
      <c r="O36" s="254"/>
      <c r="P36" s="254"/>
      <c r="Q36" s="44"/>
      <c r="R36" s="37"/>
      <c r="S36" s="44"/>
      <c r="T36" s="37"/>
      <c r="U36" s="37"/>
      <c r="V36" s="42"/>
      <c r="W36" s="45"/>
      <c r="X36" s="42"/>
    </row>
    <row r="37" spans="1:24" s="24" customFormat="1" ht="25.5" customHeight="1" x14ac:dyDescent="0.2">
      <c r="A37" s="37"/>
      <c r="B37" s="38"/>
      <c r="C37" s="42"/>
      <c r="D37" s="40"/>
      <c r="E37" s="40"/>
      <c r="F37" s="40"/>
      <c r="G37" s="41"/>
      <c r="H37" s="42"/>
      <c r="I37" s="37"/>
      <c r="J37" s="46"/>
      <c r="K37" s="46"/>
      <c r="L37" s="46"/>
      <c r="M37" s="43"/>
      <c r="N37" s="43"/>
      <c r="O37" s="43"/>
      <c r="P37" s="43"/>
      <c r="Q37" s="44"/>
      <c r="R37" s="37"/>
      <c r="S37" s="44"/>
      <c r="T37" s="37"/>
      <c r="U37" s="37"/>
      <c r="V37" s="42"/>
      <c r="W37" s="45"/>
      <c r="X37" s="42"/>
    </row>
    <row r="38" spans="1:24" s="24" customFormat="1" ht="25.5" customHeight="1" x14ac:dyDescent="0.2">
      <c r="A38" s="37"/>
      <c r="B38" s="38"/>
      <c r="C38" s="42"/>
      <c r="D38" s="40"/>
      <c r="E38" s="40"/>
      <c r="F38" s="40"/>
      <c r="G38" s="41"/>
      <c r="H38" s="42"/>
      <c r="I38" s="37"/>
      <c r="J38" s="46"/>
      <c r="K38" s="46"/>
      <c r="L38" s="46"/>
      <c r="M38" s="43"/>
      <c r="N38" s="43"/>
      <c r="O38" s="43"/>
      <c r="P38" s="43"/>
      <c r="Q38" s="44"/>
      <c r="R38" s="37"/>
      <c r="S38" s="44"/>
      <c r="T38" s="37"/>
      <c r="U38" s="37"/>
      <c r="V38" s="42"/>
      <c r="W38" s="45"/>
      <c r="X38" s="42"/>
    </row>
    <row r="39" spans="1:24" s="24" customFormat="1" ht="25.5" customHeight="1" x14ac:dyDescent="0.2">
      <c r="A39" s="37"/>
      <c r="B39" s="38"/>
      <c r="C39" s="42"/>
      <c r="D39" s="40"/>
      <c r="E39" s="40"/>
      <c r="F39" s="40"/>
      <c r="G39" s="41"/>
      <c r="H39" s="42"/>
      <c r="I39" s="37"/>
      <c r="J39" s="46"/>
      <c r="K39" s="46"/>
      <c r="L39" s="46"/>
      <c r="M39" s="43"/>
      <c r="N39" s="43"/>
      <c r="O39" s="43"/>
      <c r="P39" s="43"/>
      <c r="Q39" s="44"/>
      <c r="R39" s="37"/>
      <c r="S39" s="44"/>
      <c r="T39" s="37"/>
      <c r="U39" s="37"/>
      <c r="V39" s="42"/>
      <c r="W39" s="45"/>
      <c r="X39" s="42"/>
    </row>
    <row r="40" spans="1:24" s="24" customFormat="1" ht="25.5" customHeight="1" x14ac:dyDescent="0.2">
      <c r="A40" s="37"/>
      <c r="B40" s="38"/>
      <c r="C40" s="42"/>
      <c r="D40" s="40"/>
      <c r="E40" s="40"/>
      <c r="F40" s="40"/>
      <c r="G40" s="41"/>
      <c r="H40" s="42"/>
      <c r="I40" s="37"/>
      <c r="J40" s="46"/>
      <c r="K40" s="46"/>
      <c r="L40" s="46"/>
      <c r="M40" s="43"/>
      <c r="N40" s="43"/>
      <c r="O40" s="43"/>
      <c r="P40" s="43"/>
      <c r="Q40" s="44"/>
      <c r="R40" s="37"/>
      <c r="S40" s="44"/>
      <c r="T40" s="37"/>
      <c r="U40" s="37"/>
      <c r="V40" s="42"/>
      <c r="W40" s="45"/>
      <c r="X40" s="42"/>
    </row>
    <row r="41" spans="1:24" s="24" customFormat="1" ht="25.5" customHeight="1" x14ac:dyDescent="0.2">
      <c r="A41" s="37"/>
      <c r="B41" s="38"/>
      <c r="C41" s="42"/>
      <c r="D41" s="40"/>
      <c r="E41" s="40"/>
      <c r="F41" s="40"/>
      <c r="G41" s="41"/>
      <c r="H41" s="42"/>
      <c r="I41" s="37"/>
      <c r="J41" s="46"/>
      <c r="K41" s="46"/>
      <c r="L41" s="46"/>
      <c r="M41" s="43"/>
      <c r="N41" s="43"/>
      <c r="O41" s="43"/>
      <c r="P41" s="43"/>
      <c r="Q41" s="44"/>
      <c r="R41" s="37"/>
      <c r="S41" s="44"/>
      <c r="T41" s="37"/>
      <c r="U41" s="37"/>
      <c r="V41" s="42"/>
      <c r="W41" s="45"/>
      <c r="X41" s="42"/>
    </row>
    <row r="42" spans="1:24" s="24" customFormat="1" ht="25.5" customHeight="1" x14ac:dyDescent="0.2">
      <c r="A42" s="37"/>
      <c r="B42" s="38"/>
      <c r="C42" s="42"/>
      <c r="D42" s="40"/>
      <c r="E42" s="40"/>
      <c r="F42" s="40"/>
      <c r="G42" s="41"/>
      <c r="H42" s="42"/>
      <c r="I42" s="37"/>
      <c r="J42" s="46"/>
      <c r="K42" s="46"/>
      <c r="L42" s="46"/>
      <c r="M42" s="43"/>
      <c r="N42" s="43"/>
      <c r="O42" s="43"/>
      <c r="P42" s="43"/>
      <c r="Q42" s="44"/>
      <c r="R42" s="37"/>
      <c r="S42" s="44"/>
      <c r="T42" s="37"/>
      <c r="U42" s="37"/>
      <c r="V42" s="42"/>
      <c r="W42" s="45"/>
      <c r="X42" s="42"/>
    </row>
    <row r="43" spans="1:24" s="24" customFormat="1" ht="12.75" x14ac:dyDescent="0.2">
      <c r="A43" s="37"/>
      <c r="B43" s="38"/>
      <c r="C43" s="42"/>
      <c r="D43" s="40"/>
      <c r="E43" s="40"/>
      <c r="F43" s="40"/>
      <c r="G43" s="41"/>
      <c r="H43" s="42"/>
      <c r="I43" s="37"/>
      <c r="J43" s="46"/>
      <c r="K43" s="46"/>
      <c r="L43" s="46"/>
      <c r="M43" s="43"/>
      <c r="N43" s="43"/>
      <c r="O43" s="43"/>
      <c r="P43" s="43"/>
      <c r="Q43" s="44"/>
      <c r="R43" s="37"/>
      <c r="S43" s="44"/>
      <c r="T43" s="37"/>
      <c r="U43" s="37"/>
      <c r="V43" s="42"/>
      <c r="W43" s="45"/>
      <c r="X43" s="42"/>
    </row>
    <row r="44" spans="1:24" s="24" customFormat="1" ht="12.75" x14ac:dyDescent="0.2">
      <c r="A44" s="37"/>
      <c r="B44" s="38"/>
      <c r="C44" s="42"/>
      <c r="D44" s="40"/>
      <c r="E44" s="40"/>
      <c r="F44" s="40"/>
      <c r="G44" s="41"/>
      <c r="H44" s="42"/>
      <c r="I44" s="37"/>
      <c r="J44" s="46"/>
      <c r="K44" s="46"/>
      <c r="L44" s="46"/>
      <c r="M44" s="43"/>
      <c r="N44" s="43"/>
      <c r="O44" s="43"/>
      <c r="P44" s="43"/>
      <c r="Q44" s="44"/>
      <c r="R44" s="37"/>
      <c r="S44" s="44"/>
      <c r="T44" s="37"/>
      <c r="U44" s="37"/>
      <c r="V44" s="42"/>
      <c r="W44" s="45"/>
      <c r="X44" s="42"/>
    </row>
    <row r="45" spans="1:24" s="24" customFormat="1" ht="25.5" customHeight="1" x14ac:dyDescent="0.2">
      <c r="A45" s="37"/>
      <c r="B45" s="38"/>
      <c r="C45" s="42"/>
      <c r="D45" s="40"/>
      <c r="E45" s="40"/>
      <c r="F45" s="40"/>
      <c r="G45" s="41"/>
      <c r="H45" s="42"/>
      <c r="I45" s="37"/>
      <c r="J45" s="46"/>
      <c r="K45" s="46"/>
      <c r="L45" s="46"/>
      <c r="M45" s="43"/>
      <c r="N45" s="43"/>
      <c r="O45" s="43"/>
      <c r="P45" s="43"/>
      <c r="Q45" s="44"/>
      <c r="R45" s="37"/>
      <c r="S45" s="44"/>
      <c r="T45" s="37"/>
      <c r="U45" s="37"/>
      <c r="V45" s="42"/>
      <c r="W45" s="45"/>
      <c r="X45" s="42"/>
    </row>
    <row r="46" spans="1:24" s="24" customFormat="1" ht="25.5" customHeight="1" x14ac:dyDescent="0.2">
      <c r="A46" s="37"/>
      <c r="B46" s="38"/>
      <c r="C46" s="42"/>
      <c r="D46" s="40"/>
      <c r="E46" s="40"/>
      <c r="F46" s="40"/>
      <c r="G46" s="41"/>
      <c r="H46" s="42"/>
      <c r="I46" s="37"/>
      <c r="J46" s="46"/>
      <c r="K46" s="46"/>
      <c r="L46" s="46"/>
      <c r="M46" s="43"/>
      <c r="N46" s="43"/>
      <c r="O46" s="43"/>
      <c r="P46" s="43"/>
      <c r="Q46" s="44"/>
      <c r="R46" s="37"/>
      <c r="S46" s="44"/>
      <c r="T46" s="37"/>
      <c r="U46" s="37"/>
      <c r="V46" s="42"/>
      <c r="W46" s="45"/>
      <c r="X46" s="42"/>
    </row>
    <row r="47" spans="1:24" s="24" customFormat="1" ht="25.5" customHeight="1" x14ac:dyDescent="0.2">
      <c r="A47" s="37"/>
      <c r="B47" s="38"/>
      <c r="C47" s="42"/>
      <c r="D47" s="40"/>
      <c r="E47" s="40"/>
      <c r="F47" s="40"/>
      <c r="G47" s="41"/>
      <c r="H47" s="42"/>
      <c r="I47" s="37"/>
      <c r="J47" s="46"/>
      <c r="K47" s="46"/>
      <c r="L47" s="46"/>
      <c r="M47" s="43"/>
      <c r="N47" s="43"/>
      <c r="O47" s="43"/>
      <c r="P47" s="43"/>
      <c r="Q47" s="44"/>
      <c r="R47" s="37"/>
      <c r="S47" s="44"/>
      <c r="T47" s="37"/>
      <c r="U47" s="37"/>
      <c r="V47" s="42"/>
      <c r="W47" s="45"/>
      <c r="X47" s="42"/>
    </row>
    <row r="48" spans="1:24" s="24" customFormat="1" ht="25.5" customHeight="1" x14ac:dyDescent="0.2">
      <c r="A48" s="37"/>
      <c r="B48" s="38"/>
      <c r="C48" s="42"/>
      <c r="D48" s="40"/>
      <c r="E48" s="40"/>
      <c r="F48" s="40"/>
      <c r="G48" s="41"/>
      <c r="H48" s="42"/>
      <c r="I48" s="37"/>
      <c r="J48" s="46"/>
      <c r="K48" s="46"/>
      <c r="L48" s="46"/>
      <c r="M48" s="43"/>
      <c r="N48" s="43"/>
      <c r="O48" s="43"/>
      <c r="P48" s="43"/>
      <c r="Q48" s="44"/>
      <c r="R48" s="37"/>
      <c r="S48" s="44"/>
      <c r="T48" s="37"/>
      <c r="U48" s="37"/>
      <c r="V48" s="42"/>
      <c r="W48" s="45"/>
      <c r="X48" s="42"/>
    </row>
    <row r="49" spans="1:24" s="24" customFormat="1" ht="25.5" customHeight="1" x14ac:dyDescent="0.2">
      <c r="A49" s="37"/>
      <c r="B49" s="38"/>
      <c r="C49" s="42"/>
      <c r="D49" s="40"/>
      <c r="E49" s="40"/>
      <c r="F49" s="40"/>
      <c r="G49" s="41"/>
      <c r="H49" s="42"/>
      <c r="I49" s="37"/>
      <c r="J49" s="46"/>
      <c r="K49" s="46"/>
      <c r="L49" s="46"/>
      <c r="M49" s="43"/>
      <c r="N49" s="43"/>
      <c r="O49" s="43"/>
      <c r="P49" s="43"/>
      <c r="Q49" s="44"/>
      <c r="R49" s="37"/>
      <c r="S49" s="44"/>
      <c r="T49" s="37"/>
      <c r="U49" s="37"/>
      <c r="V49" s="42"/>
      <c r="W49" s="45"/>
      <c r="X49" s="42"/>
    </row>
    <row r="50" spans="1:24" ht="13.5" customHeight="1" x14ac:dyDescent="0.2">
      <c r="G50" s="41">
        <v>0</v>
      </c>
    </row>
  </sheetData>
  <autoFilter ref="A4:AC29"/>
  <mergeCells count="4">
    <mergeCell ref="A1:AB1"/>
    <mergeCell ref="A2:AB2"/>
    <mergeCell ref="R3:T3"/>
    <mergeCell ref="A30:D30"/>
  </mergeCells>
  <phoneticPr fontId="0" type="noConversion"/>
  <printOptions horizontalCentered="1" gridLines="1"/>
  <pageMargins left="0" right="0" top="0" bottom="0.25" header="0" footer="0"/>
  <pageSetup paperSize="5" scale="7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Normal="100" workbookViewId="0">
      <pane ySplit="4" topLeftCell="A35" activePane="bottomLeft" state="frozen"/>
      <selection sqref="A1:IV65536"/>
      <selection pane="bottomLeft" activeCell="C16" sqref="C16"/>
    </sheetView>
  </sheetViews>
  <sheetFormatPr defaultColWidth="8.85546875" defaultRowHeight="13.5" customHeight="1" x14ac:dyDescent="0.2"/>
  <cols>
    <col min="1" max="1" width="9.140625" style="37" customWidth="1"/>
    <col min="2" max="2" width="10.7109375" style="38" customWidth="1"/>
    <col min="3" max="3" width="9" style="42" customWidth="1"/>
    <col min="4" max="4" width="17" style="40" customWidth="1"/>
    <col min="5" max="6" width="15.7109375" style="40" customWidth="1"/>
    <col min="7" max="7" width="15.7109375" style="41" customWidth="1"/>
    <col min="8" max="8" width="11.7109375" style="42" hidden="1" customWidth="1"/>
    <col min="9" max="9" width="11.28515625" style="37" bestFit="1" customWidth="1"/>
    <col min="10" max="10" width="17.7109375" style="46" bestFit="1" customWidth="1"/>
    <col min="11" max="11" width="14.28515625" style="46" hidden="1" customWidth="1"/>
    <col min="12" max="12" width="12.28515625" style="46" hidden="1" customWidth="1"/>
    <col min="13" max="13" width="30.7109375" style="43" hidden="1" customWidth="1"/>
    <col min="14" max="14" width="15.140625" style="43" customWidth="1"/>
    <col min="15" max="15" width="14.42578125" style="43" customWidth="1"/>
    <col min="16" max="16" width="16.28515625" style="43" customWidth="1"/>
    <col min="17" max="17" width="12.7109375" style="44" customWidth="1"/>
    <col min="18" max="18" width="10.140625" style="37" bestFit="1" customWidth="1"/>
    <col min="19" max="19" width="12" style="44" bestFit="1" customWidth="1"/>
    <col min="20" max="20" width="14" style="37" customWidth="1"/>
    <col min="21" max="21" width="12.7109375" style="37" hidden="1" customWidth="1"/>
    <col min="22" max="22" width="11.7109375" style="42" customWidth="1"/>
    <col min="23" max="23" width="13.7109375" style="45" customWidth="1"/>
    <col min="24" max="24" width="15.28515625" style="42" bestFit="1" customWidth="1"/>
    <col min="25" max="25" width="0" style="23" hidden="1" customWidth="1"/>
    <col min="26" max="27" width="9.140625" style="23" customWidth="1"/>
    <col min="28" max="28" width="10" style="23" bestFit="1" customWidth="1"/>
    <col min="29" max="16384" width="8.85546875" style="23"/>
  </cols>
  <sheetData>
    <row r="1" spans="1:30" s="101" customFormat="1" ht="15.75" x14ac:dyDescent="0.25">
      <c r="A1" s="385" t="s">
        <v>442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</row>
    <row r="2" spans="1:30" s="101" customFormat="1" ht="15.75" x14ac:dyDescent="0.25">
      <c r="A2" s="386" t="s">
        <v>566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</row>
    <row r="3" spans="1:30" s="101" customFormat="1" ht="15.75" x14ac:dyDescent="0.25">
      <c r="A3" s="99"/>
      <c r="B3" s="100"/>
      <c r="C3" s="100"/>
      <c r="D3" s="102"/>
      <c r="E3" s="102"/>
      <c r="F3" s="102"/>
      <c r="G3" s="103"/>
      <c r="H3" s="103"/>
      <c r="I3" s="100"/>
      <c r="J3" s="100"/>
      <c r="K3" s="100"/>
      <c r="L3" s="100"/>
      <c r="M3" s="100"/>
      <c r="N3" s="104"/>
      <c r="O3" s="104"/>
      <c r="P3" s="104"/>
      <c r="Q3" s="105"/>
      <c r="R3" s="387" t="s">
        <v>558</v>
      </c>
      <c r="S3" s="388"/>
      <c r="T3" s="389"/>
      <c r="U3" s="152"/>
      <c r="V3" s="106"/>
      <c r="W3" s="100"/>
      <c r="X3" s="106"/>
      <c r="Y3" s="106"/>
      <c r="Z3" s="100"/>
      <c r="AA3" s="100"/>
      <c r="AB3" s="100"/>
      <c r="AC3" s="99"/>
    </row>
    <row r="4" spans="1:30" s="93" customFormat="1" ht="38.25" customHeight="1" x14ac:dyDescent="0.2">
      <c r="A4" s="88" t="s">
        <v>544</v>
      </c>
      <c r="B4" s="89" t="s">
        <v>264</v>
      </c>
      <c r="C4" s="89" t="s">
        <v>441</v>
      </c>
      <c r="D4" s="90" t="s">
        <v>455</v>
      </c>
      <c r="E4" s="90" t="s">
        <v>443</v>
      </c>
      <c r="F4" s="90" t="s">
        <v>443</v>
      </c>
      <c r="G4" s="90" t="s">
        <v>443</v>
      </c>
      <c r="H4" s="90"/>
      <c r="I4" s="91" t="s">
        <v>458</v>
      </c>
      <c r="J4" s="88" t="s">
        <v>554</v>
      </c>
      <c r="K4" s="88"/>
      <c r="L4" s="88"/>
      <c r="M4" s="88"/>
      <c r="N4" s="92" t="s">
        <v>559</v>
      </c>
      <c r="O4" s="92" t="s">
        <v>262</v>
      </c>
      <c r="P4" s="92" t="s">
        <v>263</v>
      </c>
      <c r="Q4" s="88" t="s">
        <v>446</v>
      </c>
      <c r="R4" s="88" t="s">
        <v>550</v>
      </c>
      <c r="S4" s="88" t="s">
        <v>551</v>
      </c>
      <c r="T4" s="88" t="s">
        <v>552</v>
      </c>
      <c r="U4" s="88"/>
      <c r="V4" s="88" t="s">
        <v>555</v>
      </c>
      <c r="W4" s="88" t="s">
        <v>557</v>
      </c>
      <c r="X4" s="88" t="s">
        <v>556</v>
      </c>
      <c r="Y4" s="88"/>
      <c r="Z4" s="88" t="s">
        <v>445</v>
      </c>
      <c r="AA4" s="90" t="s">
        <v>459</v>
      </c>
      <c r="AB4" s="88" t="s">
        <v>541</v>
      </c>
    </row>
    <row r="5" spans="1:30" s="107" customFormat="1" ht="25.5" customHeight="1" x14ac:dyDescent="0.2">
      <c r="A5" s="175" t="s">
        <v>611</v>
      </c>
      <c r="B5" s="212" t="s">
        <v>964</v>
      </c>
      <c r="C5" s="109"/>
      <c r="D5" s="188" t="s">
        <v>612</v>
      </c>
      <c r="E5" s="110"/>
      <c r="F5" s="110"/>
      <c r="G5" s="110"/>
      <c r="H5" s="110"/>
      <c r="I5" s="111">
        <v>40885</v>
      </c>
      <c r="J5" s="112">
        <v>2</v>
      </c>
      <c r="K5" s="112"/>
      <c r="L5" s="112"/>
      <c r="M5" s="112"/>
      <c r="N5" s="256">
        <v>198847</v>
      </c>
      <c r="O5" s="256">
        <v>74313</v>
      </c>
      <c r="P5" s="256">
        <v>91805</v>
      </c>
      <c r="Q5" s="192" t="s">
        <v>1076</v>
      </c>
      <c r="R5" s="178" t="s">
        <v>620</v>
      </c>
      <c r="S5" s="112"/>
      <c r="T5" s="112"/>
      <c r="U5" s="112"/>
      <c r="V5" s="249" t="s">
        <v>967</v>
      </c>
      <c r="W5" s="94" t="s">
        <v>12</v>
      </c>
      <c r="X5" s="112"/>
      <c r="Y5" s="112"/>
      <c r="Z5" s="178" t="s">
        <v>574</v>
      </c>
      <c r="AA5" s="178" t="s">
        <v>614</v>
      </c>
    </row>
    <row r="6" spans="1:30" s="107" customFormat="1" ht="25.5" customHeight="1" x14ac:dyDescent="0.2">
      <c r="A6" s="175" t="s">
        <v>611</v>
      </c>
      <c r="B6" s="212" t="s">
        <v>965</v>
      </c>
      <c r="C6" s="109"/>
      <c r="D6" s="188" t="s">
        <v>612</v>
      </c>
      <c r="E6" s="110"/>
      <c r="F6" s="110"/>
      <c r="G6" s="110"/>
      <c r="H6" s="110"/>
      <c r="I6" s="111">
        <v>40885</v>
      </c>
      <c r="J6" s="112">
        <v>2</v>
      </c>
      <c r="K6" s="112"/>
      <c r="L6" s="112"/>
      <c r="M6" s="112"/>
      <c r="N6" s="256">
        <v>198847</v>
      </c>
      <c r="O6" s="256">
        <v>74313</v>
      </c>
      <c r="P6" s="256">
        <v>91805</v>
      </c>
      <c r="Q6" s="192" t="s">
        <v>1076</v>
      </c>
      <c r="R6" s="178" t="s">
        <v>620</v>
      </c>
      <c r="S6" s="112"/>
      <c r="T6" s="112"/>
      <c r="U6" s="112"/>
      <c r="V6" s="249" t="s">
        <v>967</v>
      </c>
      <c r="W6" s="94" t="s">
        <v>12</v>
      </c>
      <c r="X6" s="112"/>
      <c r="Y6" s="112"/>
      <c r="Z6" s="178" t="s">
        <v>574</v>
      </c>
      <c r="AA6" s="178" t="s">
        <v>614</v>
      </c>
    </row>
    <row r="7" spans="1:30" s="107" customFormat="1" ht="25.5" customHeight="1" x14ac:dyDescent="0.2">
      <c r="A7" s="175" t="s">
        <v>611</v>
      </c>
      <c r="B7" s="212" t="s">
        <v>966</v>
      </c>
      <c r="C7" s="109"/>
      <c r="D7" s="188" t="s">
        <v>638</v>
      </c>
      <c r="E7" s="110"/>
      <c r="F7" s="110"/>
      <c r="G7" s="110"/>
      <c r="H7" s="110"/>
      <c r="I7" s="111">
        <v>40885</v>
      </c>
      <c r="J7" s="112">
        <v>3</v>
      </c>
      <c r="K7" s="112"/>
      <c r="L7" s="112"/>
      <c r="M7" s="112"/>
      <c r="N7" s="256">
        <v>589651</v>
      </c>
      <c r="O7" s="256">
        <v>72270</v>
      </c>
      <c r="P7" s="256">
        <v>89344</v>
      </c>
      <c r="Q7" s="192" t="s">
        <v>1223</v>
      </c>
      <c r="R7" s="112"/>
      <c r="S7" s="178" t="s">
        <v>620</v>
      </c>
      <c r="T7" s="112"/>
      <c r="U7" s="112"/>
      <c r="V7" s="249" t="s">
        <v>967</v>
      </c>
      <c r="W7" s="94" t="s">
        <v>12</v>
      </c>
      <c r="X7" s="112"/>
      <c r="Y7" s="112"/>
      <c r="Z7" s="178" t="s">
        <v>574</v>
      </c>
      <c r="AA7" s="178" t="s">
        <v>614</v>
      </c>
    </row>
    <row r="8" spans="1:30" s="107" customFormat="1" ht="25.5" customHeight="1" x14ac:dyDescent="0.2">
      <c r="A8" s="175" t="s">
        <v>611</v>
      </c>
      <c r="B8" s="212" t="s">
        <v>968</v>
      </c>
      <c r="C8" s="109">
        <v>995783</v>
      </c>
      <c r="D8" s="188" t="s">
        <v>969</v>
      </c>
      <c r="E8" s="188"/>
      <c r="F8" s="110"/>
      <c r="G8" s="110"/>
      <c r="H8" s="110"/>
      <c r="I8" s="111">
        <v>40890</v>
      </c>
      <c r="J8" s="112">
        <v>1</v>
      </c>
      <c r="K8" s="112"/>
      <c r="L8" s="112"/>
      <c r="M8" s="112"/>
      <c r="N8" s="256">
        <v>10000</v>
      </c>
      <c r="O8" s="256"/>
      <c r="P8" s="256">
        <v>3464</v>
      </c>
      <c r="Q8" s="192" t="s">
        <v>1037</v>
      </c>
      <c r="R8" s="112"/>
      <c r="S8" s="178" t="s">
        <v>620</v>
      </c>
      <c r="T8" s="112"/>
      <c r="U8" s="112"/>
      <c r="V8" s="47" t="s">
        <v>986</v>
      </c>
      <c r="W8" s="112"/>
      <c r="X8" s="112"/>
      <c r="Y8" s="112"/>
      <c r="Z8" s="178" t="s">
        <v>547</v>
      </c>
      <c r="AA8" s="178" t="s">
        <v>614</v>
      </c>
    </row>
    <row r="9" spans="1:30" s="107" customFormat="1" ht="25.5" customHeight="1" x14ac:dyDescent="0.2">
      <c r="A9" s="175" t="s">
        <v>611</v>
      </c>
      <c r="B9" s="212" t="s">
        <v>970</v>
      </c>
      <c r="C9" s="109"/>
      <c r="D9" s="188" t="s">
        <v>971</v>
      </c>
      <c r="E9" s="110"/>
      <c r="F9" s="110"/>
      <c r="G9" s="110"/>
      <c r="H9" s="110"/>
      <c r="I9" s="111">
        <v>40892</v>
      </c>
      <c r="J9" s="112">
        <v>3</v>
      </c>
      <c r="K9" s="112"/>
      <c r="L9" s="112"/>
      <c r="M9" s="112"/>
      <c r="N9" s="256">
        <v>286543</v>
      </c>
      <c r="O9" s="256">
        <v>0</v>
      </c>
      <c r="P9" s="256">
        <v>131862</v>
      </c>
      <c r="Q9" s="192" t="s">
        <v>972</v>
      </c>
      <c r="R9" s="178" t="s">
        <v>620</v>
      </c>
      <c r="S9" s="112"/>
      <c r="T9" s="112"/>
      <c r="U9" s="112"/>
      <c r="V9" s="178" t="s">
        <v>448</v>
      </c>
      <c r="W9" s="178" t="s">
        <v>543</v>
      </c>
      <c r="X9" s="112"/>
      <c r="Y9" s="112"/>
      <c r="Z9" s="178" t="s">
        <v>14</v>
      </c>
      <c r="AA9" s="178" t="s">
        <v>607</v>
      </c>
    </row>
    <row r="10" spans="1:30" s="107" customFormat="1" ht="25.5" customHeight="1" x14ac:dyDescent="0.2">
      <c r="A10" s="175" t="s">
        <v>611</v>
      </c>
      <c r="B10" s="212" t="s">
        <v>973</v>
      </c>
      <c r="C10" s="109"/>
      <c r="D10" s="188" t="s">
        <v>898</v>
      </c>
      <c r="E10" s="110"/>
      <c r="F10" s="110"/>
      <c r="G10" s="110"/>
      <c r="H10" s="110"/>
      <c r="I10" s="111">
        <v>40892</v>
      </c>
      <c r="J10" s="112">
        <v>3</v>
      </c>
      <c r="K10" s="112"/>
      <c r="L10" s="112"/>
      <c r="M10" s="112"/>
      <c r="N10" s="256">
        <v>246725</v>
      </c>
      <c r="O10" s="256"/>
      <c r="P10" s="256">
        <v>59712</v>
      </c>
      <c r="Q10" s="192" t="s">
        <v>1027</v>
      </c>
      <c r="R10" s="178" t="s">
        <v>620</v>
      </c>
      <c r="S10" s="112"/>
      <c r="T10" s="112"/>
      <c r="U10" s="112"/>
      <c r="V10" s="178" t="s">
        <v>448</v>
      </c>
      <c r="W10" s="178" t="s">
        <v>543</v>
      </c>
      <c r="X10" s="112"/>
      <c r="Y10" s="112"/>
      <c r="Z10" s="178" t="s">
        <v>449</v>
      </c>
      <c r="AA10" s="178" t="s">
        <v>614</v>
      </c>
    </row>
    <row r="11" spans="1:30" s="258" customFormat="1" ht="25.5" customHeight="1" x14ac:dyDescent="0.2">
      <c r="A11" s="175" t="s">
        <v>611</v>
      </c>
      <c r="B11" s="212" t="s">
        <v>974</v>
      </c>
      <c r="C11" s="131"/>
      <c r="D11" s="260" t="s">
        <v>978</v>
      </c>
      <c r="E11" s="260"/>
      <c r="F11" s="260"/>
      <c r="G11" s="260"/>
      <c r="H11" s="260"/>
      <c r="I11" s="214">
        <v>40893</v>
      </c>
      <c r="J11" s="131">
        <v>3</v>
      </c>
      <c r="K11" s="107"/>
      <c r="L11" s="107"/>
      <c r="M11" s="107"/>
      <c r="N11" s="199">
        <v>180340</v>
      </c>
      <c r="O11" s="199"/>
      <c r="P11" s="199">
        <v>30246</v>
      </c>
      <c r="Q11" s="192" t="s">
        <v>1011</v>
      </c>
      <c r="R11" s="94" t="s">
        <v>620</v>
      </c>
      <c r="S11" s="131"/>
      <c r="T11" s="131"/>
      <c r="U11" s="131"/>
      <c r="V11" s="94" t="s">
        <v>448</v>
      </c>
      <c r="W11" s="178" t="s">
        <v>543</v>
      </c>
      <c r="X11" s="107"/>
      <c r="Y11" s="107"/>
      <c r="Z11" s="34" t="s">
        <v>449</v>
      </c>
      <c r="AA11" s="34" t="s">
        <v>614</v>
      </c>
      <c r="AB11" s="107"/>
      <c r="AC11" s="107"/>
      <c r="AD11" s="107"/>
    </row>
    <row r="12" spans="1:30" s="107" customFormat="1" ht="25.5" customHeight="1" x14ac:dyDescent="0.2">
      <c r="A12" s="175" t="s">
        <v>611</v>
      </c>
      <c r="B12" s="212" t="s">
        <v>975</v>
      </c>
      <c r="C12" s="131"/>
      <c r="D12" s="260" t="s">
        <v>979</v>
      </c>
      <c r="E12" s="260"/>
      <c r="F12" s="260"/>
      <c r="G12" s="260"/>
      <c r="H12" s="260"/>
      <c r="I12" s="214">
        <v>40893</v>
      </c>
      <c r="J12" s="131">
        <v>3</v>
      </c>
      <c r="N12" s="199">
        <v>467175</v>
      </c>
      <c r="O12" s="199"/>
      <c r="P12" s="199">
        <v>142856</v>
      </c>
      <c r="Q12" s="192" t="s">
        <v>1014</v>
      </c>
      <c r="R12" s="94" t="s">
        <v>620</v>
      </c>
      <c r="S12" s="131"/>
      <c r="T12" s="131"/>
      <c r="U12" s="131"/>
      <c r="V12" s="94" t="s">
        <v>448</v>
      </c>
      <c r="W12" s="178" t="s">
        <v>543</v>
      </c>
      <c r="Z12" s="34" t="s">
        <v>451</v>
      </c>
      <c r="AA12" s="34" t="s">
        <v>656</v>
      </c>
    </row>
    <row r="13" spans="1:30" s="107" customFormat="1" ht="25.5" customHeight="1" x14ac:dyDescent="0.2">
      <c r="A13" s="175" t="s">
        <v>611</v>
      </c>
      <c r="B13" s="212" t="s">
        <v>976</v>
      </c>
      <c r="C13" s="131"/>
      <c r="D13" s="260" t="s">
        <v>980</v>
      </c>
      <c r="E13" s="260"/>
      <c r="F13" s="260"/>
      <c r="G13" s="260"/>
      <c r="H13" s="260"/>
      <c r="I13" s="214">
        <v>40893</v>
      </c>
      <c r="J13" s="131">
        <v>4</v>
      </c>
      <c r="N13" s="199">
        <v>874974</v>
      </c>
      <c r="O13" s="199">
        <v>102963</v>
      </c>
      <c r="P13" s="199">
        <v>292767</v>
      </c>
      <c r="Q13" s="192" t="s">
        <v>1015</v>
      </c>
      <c r="R13" s="131"/>
      <c r="S13" s="94" t="s">
        <v>620</v>
      </c>
      <c r="T13" s="131"/>
      <c r="U13" s="131"/>
      <c r="V13" s="34" t="s">
        <v>1010</v>
      </c>
      <c r="W13" s="178" t="s">
        <v>543</v>
      </c>
      <c r="Z13" s="34" t="s">
        <v>536</v>
      </c>
      <c r="AA13" s="34" t="s">
        <v>607</v>
      </c>
    </row>
    <row r="14" spans="1:30" s="107" customFormat="1" ht="25.5" customHeight="1" x14ac:dyDescent="0.2">
      <c r="A14" s="175" t="s">
        <v>611</v>
      </c>
      <c r="B14" s="212" t="s">
        <v>977</v>
      </c>
      <c r="C14" s="131"/>
      <c r="D14" s="260" t="s">
        <v>626</v>
      </c>
      <c r="E14" s="260"/>
      <c r="F14" s="260"/>
      <c r="G14" s="260"/>
      <c r="H14" s="278"/>
      <c r="I14" s="214">
        <v>40893</v>
      </c>
      <c r="J14" s="131">
        <v>1</v>
      </c>
      <c r="K14" s="276"/>
      <c r="L14" s="276"/>
      <c r="M14" s="276"/>
      <c r="N14" s="199">
        <v>0</v>
      </c>
      <c r="O14" s="199">
        <v>0</v>
      </c>
      <c r="P14" s="199">
        <v>0</v>
      </c>
      <c r="Q14" s="187" t="s">
        <v>1224</v>
      </c>
      <c r="R14" s="131"/>
      <c r="S14" s="94" t="s">
        <v>620</v>
      </c>
      <c r="T14" s="131"/>
      <c r="U14" s="277"/>
      <c r="V14" s="94" t="s">
        <v>447</v>
      </c>
      <c r="W14" s="178" t="s">
        <v>543</v>
      </c>
      <c r="Y14" s="276"/>
      <c r="Z14" s="34" t="s">
        <v>449</v>
      </c>
      <c r="AA14" s="34" t="s">
        <v>614</v>
      </c>
      <c r="AB14" s="24"/>
    </row>
    <row r="15" spans="1:30" s="107" customFormat="1" ht="25.5" customHeight="1" x14ac:dyDescent="0.2">
      <c r="A15" s="175" t="s">
        <v>611</v>
      </c>
      <c r="B15" s="212" t="s">
        <v>981</v>
      </c>
      <c r="C15" s="131">
        <v>995901</v>
      </c>
      <c r="D15" s="260" t="s">
        <v>983</v>
      </c>
      <c r="E15" s="260"/>
      <c r="F15" s="260"/>
      <c r="G15" s="260"/>
      <c r="H15" s="260"/>
      <c r="I15" s="214">
        <v>40896</v>
      </c>
      <c r="J15" s="131">
        <v>3</v>
      </c>
      <c r="N15" s="199">
        <v>499981</v>
      </c>
      <c r="O15" s="199"/>
      <c r="P15" s="199">
        <v>133380</v>
      </c>
      <c r="Q15" s="192" t="s">
        <v>1022</v>
      </c>
      <c r="S15" s="94" t="s">
        <v>620</v>
      </c>
      <c r="T15" s="131"/>
      <c r="U15" s="131"/>
      <c r="V15" s="94" t="s">
        <v>448</v>
      </c>
      <c r="W15" s="178" t="s">
        <v>543</v>
      </c>
      <c r="Z15" s="34" t="s">
        <v>451</v>
      </c>
      <c r="AA15" s="34" t="s">
        <v>656</v>
      </c>
      <c r="AB15" s="24"/>
    </row>
    <row r="16" spans="1:30" s="107" customFormat="1" ht="24.6" customHeight="1" x14ac:dyDescent="0.2">
      <c r="A16" s="175" t="s">
        <v>611</v>
      </c>
      <c r="B16" s="212" t="s">
        <v>984</v>
      </c>
      <c r="C16" s="131"/>
      <c r="D16" s="260" t="s">
        <v>982</v>
      </c>
      <c r="E16" s="260"/>
      <c r="F16" s="260"/>
      <c r="G16" s="260">
        <v>3</v>
      </c>
      <c r="H16" s="260"/>
      <c r="I16" s="214">
        <v>40896</v>
      </c>
      <c r="J16" s="131">
        <v>3</v>
      </c>
      <c r="N16" s="199">
        <v>286683</v>
      </c>
      <c r="O16" s="199"/>
      <c r="P16" s="199">
        <v>88902</v>
      </c>
      <c r="Q16" s="192" t="s">
        <v>1023</v>
      </c>
      <c r="S16" s="94" t="s">
        <v>620</v>
      </c>
      <c r="V16" s="94" t="s">
        <v>448</v>
      </c>
      <c r="W16" s="178" t="s">
        <v>543</v>
      </c>
      <c r="Z16" s="34" t="s">
        <v>451</v>
      </c>
      <c r="AA16" s="34" t="s">
        <v>656</v>
      </c>
    </row>
    <row r="17" spans="1:30" s="107" customFormat="1" ht="25.5" customHeight="1" x14ac:dyDescent="0.2">
      <c r="A17" s="175" t="s">
        <v>611</v>
      </c>
      <c r="B17" s="212" t="s">
        <v>985</v>
      </c>
      <c r="C17" s="131"/>
      <c r="D17" s="260" t="s">
        <v>643</v>
      </c>
      <c r="E17" s="260"/>
      <c r="F17" s="260"/>
      <c r="G17" s="260"/>
      <c r="H17" s="260"/>
      <c r="I17" s="214">
        <v>40896</v>
      </c>
      <c r="J17" s="131">
        <v>3</v>
      </c>
      <c r="N17" s="199">
        <v>272100</v>
      </c>
      <c r="O17" s="199"/>
      <c r="P17" s="199">
        <v>71292</v>
      </c>
      <c r="Q17" s="192" t="s">
        <v>1018</v>
      </c>
      <c r="R17" s="94" t="s">
        <v>620</v>
      </c>
      <c r="S17" s="131"/>
      <c r="T17" s="131"/>
      <c r="U17" s="131"/>
      <c r="V17" s="94" t="s">
        <v>448</v>
      </c>
      <c r="W17" s="178" t="s">
        <v>543</v>
      </c>
      <c r="Z17" s="34" t="s">
        <v>451</v>
      </c>
      <c r="AA17" s="34" t="s">
        <v>656</v>
      </c>
    </row>
    <row r="18" spans="1:30" s="107" customFormat="1" ht="25.5" customHeight="1" x14ac:dyDescent="0.2">
      <c r="A18" s="175" t="s">
        <v>611</v>
      </c>
      <c r="B18" s="212" t="s">
        <v>993</v>
      </c>
      <c r="C18" s="131"/>
      <c r="D18" s="260" t="s">
        <v>987</v>
      </c>
      <c r="E18" s="260"/>
      <c r="F18" s="260"/>
      <c r="G18" s="260"/>
      <c r="H18" s="260"/>
      <c r="I18" s="214">
        <v>40896</v>
      </c>
      <c r="J18" s="131">
        <v>3</v>
      </c>
      <c r="N18" s="199">
        <v>482894</v>
      </c>
      <c r="O18" s="199"/>
      <c r="P18" s="199">
        <v>140817</v>
      </c>
      <c r="Q18" s="192" t="s">
        <v>1020</v>
      </c>
      <c r="R18" s="131"/>
      <c r="S18" s="94" t="s">
        <v>620</v>
      </c>
      <c r="T18" s="131"/>
      <c r="U18" s="131"/>
      <c r="V18" s="94" t="s">
        <v>448</v>
      </c>
      <c r="W18" s="178" t="s">
        <v>543</v>
      </c>
      <c r="Z18" s="34" t="s">
        <v>451</v>
      </c>
      <c r="AA18" s="34" t="s">
        <v>656</v>
      </c>
    </row>
    <row r="19" spans="1:30" s="107" customFormat="1" ht="25.5" customHeight="1" x14ac:dyDescent="0.2">
      <c r="A19" s="175" t="s">
        <v>611</v>
      </c>
      <c r="B19" s="212" t="s">
        <v>994</v>
      </c>
      <c r="C19" s="131"/>
      <c r="D19" s="260" t="s">
        <v>798</v>
      </c>
      <c r="E19" s="259"/>
      <c r="F19" s="259"/>
      <c r="G19" s="259"/>
      <c r="H19" s="259"/>
      <c r="I19" s="214">
        <v>40896</v>
      </c>
      <c r="J19" s="131">
        <v>3</v>
      </c>
      <c r="N19" s="199">
        <v>491942</v>
      </c>
      <c r="O19" s="199"/>
      <c r="P19" s="199">
        <v>118908</v>
      </c>
      <c r="Q19" s="187" t="s">
        <v>1073</v>
      </c>
      <c r="R19" s="94" t="s">
        <v>620</v>
      </c>
      <c r="S19" s="131"/>
      <c r="T19" s="131"/>
      <c r="U19" s="131"/>
      <c r="V19" s="94" t="s">
        <v>448</v>
      </c>
      <c r="W19" s="178" t="s">
        <v>543</v>
      </c>
      <c r="Z19" s="34" t="s">
        <v>449</v>
      </c>
      <c r="AA19" s="34" t="s">
        <v>614</v>
      </c>
    </row>
    <row r="20" spans="1:30" s="107" customFormat="1" ht="25.5" customHeight="1" x14ac:dyDescent="0.2">
      <c r="A20" s="175" t="s">
        <v>611</v>
      </c>
      <c r="B20" s="212" t="s">
        <v>995</v>
      </c>
      <c r="C20" s="131"/>
      <c r="D20" s="260" t="s">
        <v>988</v>
      </c>
      <c r="E20" s="259"/>
      <c r="F20" s="259"/>
      <c r="G20" s="259"/>
      <c r="H20" s="259"/>
      <c r="I20" s="214">
        <v>40896</v>
      </c>
      <c r="J20" s="131">
        <v>1</v>
      </c>
      <c r="N20" s="199">
        <v>72128</v>
      </c>
      <c r="O20" s="199"/>
      <c r="P20" s="199">
        <v>24986</v>
      </c>
      <c r="Q20" s="192" t="s">
        <v>1017</v>
      </c>
      <c r="R20" s="131"/>
      <c r="S20" s="94" t="s">
        <v>620</v>
      </c>
      <c r="T20" s="131"/>
      <c r="U20" s="131"/>
      <c r="V20" s="34" t="s">
        <v>1002</v>
      </c>
      <c r="W20" s="94" t="s">
        <v>546</v>
      </c>
      <c r="Z20" s="34" t="s">
        <v>574</v>
      </c>
      <c r="AA20" s="34" t="s">
        <v>614</v>
      </c>
    </row>
    <row r="21" spans="1:30" s="107" customFormat="1" ht="25.5" customHeight="1" x14ac:dyDescent="0.2">
      <c r="A21" s="175" t="s">
        <v>611</v>
      </c>
      <c r="B21" s="212" t="s">
        <v>996</v>
      </c>
      <c r="C21" s="131"/>
      <c r="D21" s="260" t="s">
        <v>989</v>
      </c>
      <c r="E21" s="259"/>
      <c r="F21" s="259"/>
      <c r="G21" s="259"/>
      <c r="H21" s="259"/>
      <c r="I21" s="214">
        <v>40896</v>
      </c>
      <c r="J21" s="94">
        <v>3</v>
      </c>
      <c r="N21" s="199">
        <v>370699</v>
      </c>
      <c r="O21" s="199"/>
      <c r="P21" s="199">
        <v>102298</v>
      </c>
      <c r="Q21" s="192" t="s">
        <v>1016</v>
      </c>
      <c r="R21" s="94" t="s">
        <v>620</v>
      </c>
      <c r="S21" s="131"/>
      <c r="T21" s="131"/>
      <c r="U21" s="131"/>
      <c r="V21" s="94" t="s">
        <v>448</v>
      </c>
      <c r="W21" s="95" t="s">
        <v>543</v>
      </c>
      <c r="Z21" s="34" t="s">
        <v>449</v>
      </c>
      <c r="AA21" s="34" t="s">
        <v>614</v>
      </c>
    </row>
    <row r="22" spans="1:30" s="107" customFormat="1" ht="25.5" customHeight="1" x14ac:dyDescent="0.2">
      <c r="A22" s="175" t="s">
        <v>611</v>
      </c>
      <c r="B22" s="212" t="s">
        <v>997</v>
      </c>
      <c r="C22" s="131"/>
      <c r="D22" s="260" t="s">
        <v>990</v>
      </c>
      <c r="E22" s="259"/>
      <c r="F22" s="259"/>
      <c r="G22" s="259"/>
      <c r="H22" s="259"/>
      <c r="I22" s="214">
        <v>40896</v>
      </c>
      <c r="J22" s="94">
        <v>1</v>
      </c>
      <c r="N22" s="199">
        <v>17462</v>
      </c>
      <c r="O22" s="199">
        <v>6826</v>
      </c>
      <c r="P22" s="199">
        <v>8414</v>
      </c>
      <c r="Q22" s="187" t="s">
        <v>1075</v>
      </c>
      <c r="R22" s="131"/>
      <c r="S22" s="94" t="s">
        <v>620</v>
      </c>
      <c r="T22" s="131"/>
      <c r="U22" s="131"/>
      <c r="V22" s="94" t="s">
        <v>454</v>
      </c>
      <c r="W22" s="94" t="s">
        <v>12</v>
      </c>
      <c r="Z22" s="34" t="s">
        <v>500</v>
      </c>
      <c r="AA22" s="34" t="s">
        <v>614</v>
      </c>
    </row>
    <row r="23" spans="1:30" s="107" customFormat="1" ht="25.5" customHeight="1" x14ac:dyDescent="0.2">
      <c r="A23" s="175" t="s">
        <v>611</v>
      </c>
      <c r="B23" s="212" t="s">
        <v>998</v>
      </c>
      <c r="C23" s="131"/>
      <c r="D23" s="260" t="s">
        <v>991</v>
      </c>
      <c r="E23" s="260" t="s">
        <v>792</v>
      </c>
      <c r="F23" s="259"/>
      <c r="G23" s="259"/>
      <c r="H23" s="259"/>
      <c r="I23" s="214">
        <v>40896</v>
      </c>
      <c r="J23" s="94">
        <v>3</v>
      </c>
      <c r="N23" s="199">
        <v>405836</v>
      </c>
      <c r="O23" s="199"/>
      <c r="P23" s="199">
        <v>112210</v>
      </c>
      <c r="Q23" s="192" t="s">
        <v>1029</v>
      </c>
      <c r="R23" s="131"/>
      <c r="S23" s="94" t="s">
        <v>620</v>
      </c>
      <c r="T23" s="131"/>
      <c r="U23" s="131"/>
      <c r="V23" s="94" t="s">
        <v>448</v>
      </c>
      <c r="W23" s="95" t="s">
        <v>543</v>
      </c>
      <c r="Z23" s="34" t="s">
        <v>451</v>
      </c>
      <c r="AA23" s="34" t="s">
        <v>656</v>
      </c>
    </row>
    <row r="24" spans="1:30" s="107" customFormat="1" ht="25.5" customHeight="1" x14ac:dyDescent="0.2">
      <c r="A24" s="175" t="s">
        <v>611</v>
      </c>
      <c r="B24" s="212" t="s">
        <v>999</v>
      </c>
      <c r="C24" s="131"/>
      <c r="D24" s="260" t="s">
        <v>792</v>
      </c>
      <c r="E24" s="259"/>
      <c r="F24" s="259"/>
      <c r="G24" s="259"/>
      <c r="H24" s="259"/>
      <c r="I24" s="214">
        <v>40896</v>
      </c>
      <c r="J24" s="94">
        <v>3</v>
      </c>
      <c r="N24" s="199">
        <v>496375</v>
      </c>
      <c r="O24" s="199"/>
      <c r="P24" s="199">
        <v>149993</v>
      </c>
      <c r="Q24" s="34" t="s">
        <v>793</v>
      </c>
      <c r="R24" s="131"/>
      <c r="S24" s="94" t="s">
        <v>620</v>
      </c>
      <c r="T24" s="131"/>
      <c r="U24" s="131"/>
      <c r="V24" s="94" t="s">
        <v>448</v>
      </c>
      <c r="W24" s="95" t="s">
        <v>543</v>
      </c>
      <c r="Z24" s="34" t="s">
        <v>451</v>
      </c>
      <c r="AA24" s="34" t="s">
        <v>656</v>
      </c>
    </row>
    <row r="25" spans="1:30" s="107" customFormat="1" ht="25.5" customHeight="1" x14ac:dyDescent="0.2">
      <c r="A25" s="175" t="s">
        <v>611</v>
      </c>
      <c r="B25" s="212" t="s">
        <v>1000</v>
      </c>
      <c r="C25" s="131"/>
      <c r="D25" s="260" t="s">
        <v>991</v>
      </c>
      <c r="E25" s="264" t="s">
        <v>1028</v>
      </c>
      <c r="F25" s="259"/>
      <c r="G25" s="259"/>
      <c r="H25" s="259"/>
      <c r="I25" s="214">
        <v>40896</v>
      </c>
      <c r="J25" s="94">
        <v>3</v>
      </c>
      <c r="N25" s="199">
        <v>499896</v>
      </c>
      <c r="O25" s="199">
        <v>30500</v>
      </c>
      <c r="P25" s="199">
        <v>143791</v>
      </c>
      <c r="Q25" s="192" t="s">
        <v>1026</v>
      </c>
      <c r="R25" s="131"/>
      <c r="S25" s="131"/>
      <c r="T25" s="131"/>
      <c r="U25" s="131"/>
      <c r="V25" s="94" t="s">
        <v>448</v>
      </c>
      <c r="W25" s="95" t="s">
        <v>543</v>
      </c>
      <c r="Z25" s="34" t="s">
        <v>451</v>
      </c>
      <c r="AA25" s="34" t="s">
        <v>656</v>
      </c>
    </row>
    <row r="26" spans="1:30" s="107" customFormat="1" ht="25.5" customHeight="1" x14ac:dyDescent="0.2">
      <c r="A26" s="175" t="s">
        <v>611</v>
      </c>
      <c r="B26" s="212" t="s">
        <v>1001</v>
      </c>
      <c r="C26" s="131"/>
      <c r="D26" s="176" t="s">
        <v>992</v>
      </c>
      <c r="E26" s="259"/>
      <c r="F26" s="259"/>
      <c r="G26" s="259"/>
      <c r="H26" s="259"/>
      <c r="I26" s="214">
        <v>40896</v>
      </c>
      <c r="J26" s="94">
        <v>3</v>
      </c>
      <c r="N26" s="267">
        <v>280000</v>
      </c>
      <c r="O26" s="267">
        <v>0</v>
      </c>
      <c r="P26" s="267">
        <v>76932</v>
      </c>
      <c r="Q26" s="192" t="s">
        <v>1019</v>
      </c>
      <c r="R26" s="178" t="s">
        <v>620</v>
      </c>
      <c r="S26" s="131"/>
      <c r="T26" s="131"/>
      <c r="U26" s="131"/>
      <c r="V26" s="178" t="s">
        <v>448</v>
      </c>
      <c r="W26" s="95" t="s">
        <v>543</v>
      </c>
      <c r="Z26" s="34" t="s">
        <v>451</v>
      </c>
      <c r="AA26" s="34" t="s">
        <v>656</v>
      </c>
      <c r="AB26" s="34"/>
    </row>
    <row r="27" spans="1:30" s="107" customFormat="1" ht="23.25" customHeight="1" x14ac:dyDescent="0.2">
      <c r="A27" s="175" t="s">
        <v>611</v>
      </c>
      <c r="B27" s="212" t="s">
        <v>1003</v>
      </c>
      <c r="C27" s="131"/>
      <c r="D27" s="261" t="s">
        <v>822</v>
      </c>
      <c r="E27" s="264" t="s">
        <v>922</v>
      </c>
      <c r="F27" s="259"/>
      <c r="G27" s="259"/>
      <c r="H27" s="259"/>
      <c r="I27" s="214">
        <v>40897</v>
      </c>
      <c r="J27" s="94">
        <v>3</v>
      </c>
      <c r="N27" s="267">
        <v>359957</v>
      </c>
      <c r="O27" s="267"/>
      <c r="P27" s="267">
        <v>122515</v>
      </c>
      <c r="Q27" s="192" t="s">
        <v>1012</v>
      </c>
      <c r="R27" s="94" t="s">
        <v>620</v>
      </c>
      <c r="S27" s="131"/>
      <c r="T27" s="131"/>
      <c r="U27" s="131"/>
      <c r="V27" s="94" t="s">
        <v>957</v>
      </c>
      <c r="W27" s="95" t="s">
        <v>543</v>
      </c>
      <c r="Z27" s="34" t="s">
        <v>14</v>
      </c>
      <c r="AA27" s="34" t="s">
        <v>607</v>
      </c>
      <c r="AB27" s="34"/>
    </row>
    <row r="28" spans="1:30" s="34" customFormat="1" ht="24.75" customHeight="1" x14ac:dyDescent="0.2">
      <c r="A28" s="175" t="s">
        <v>611</v>
      </c>
      <c r="B28" s="212" t="s">
        <v>1004</v>
      </c>
      <c r="C28" s="131">
        <v>995799</v>
      </c>
      <c r="D28" s="261" t="s">
        <v>864</v>
      </c>
      <c r="E28" s="265"/>
      <c r="F28" s="259"/>
      <c r="G28" s="259"/>
      <c r="H28" s="259"/>
      <c r="I28" s="214">
        <v>40893</v>
      </c>
      <c r="J28" s="94">
        <v>1</v>
      </c>
      <c r="K28" s="107"/>
      <c r="L28" s="107"/>
      <c r="M28" s="107"/>
      <c r="N28" s="267">
        <v>15000</v>
      </c>
      <c r="O28" s="267">
        <v>30670</v>
      </c>
      <c r="P28" s="267">
        <v>15820</v>
      </c>
      <c r="Q28" s="192" t="s">
        <v>1013</v>
      </c>
      <c r="R28" s="94" t="s">
        <v>620</v>
      </c>
      <c r="S28" s="131"/>
      <c r="T28" s="131"/>
      <c r="U28" s="131"/>
      <c r="V28" s="94" t="s">
        <v>1005</v>
      </c>
      <c r="W28" s="94" t="s">
        <v>12</v>
      </c>
      <c r="X28" s="107"/>
      <c r="Y28" s="107"/>
      <c r="Z28" s="34" t="s">
        <v>536</v>
      </c>
      <c r="AA28" s="34" t="s">
        <v>607</v>
      </c>
      <c r="AC28" s="107"/>
      <c r="AD28" s="107"/>
    </row>
    <row r="29" spans="1:30" s="34" customFormat="1" ht="18.75" customHeight="1" x14ac:dyDescent="0.2">
      <c r="A29" s="175" t="s">
        <v>611</v>
      </c>
      <c r="B29" s="212" t="s">
        <v>1006</v>
      </c>
      <c r="C29" s="115"/>
      <c r="D29" s="260" t="s">
        <v>1007</v>
      </c>
      <c r="E29" s="264" t="s">
        <v>1008</v>
      </c>
      <c r="F29" s="259"/>
      <c r="G29" s="259"/>
      <c r="H29" s="259"/>
      <c r="I29" s="214">
        <v>40899</v>
      </c>
      <c r="J29" s="93"/>
      <c r="K29" s="114"/>
      <c r="L29" s="114"/>
      <c r="M29" s="114"/>
      <c r="N29" s="266">
        <v>161180</v>
      </c>
      <c r="O29" s="266">
        <v>98165</v>
      </c>
      <c r="P29" s="266">
        <v>84310</v>
      </c>
      <c r="Q29" s="95" t="s">
        <v>1074</v>
      </c>
      <c r="R29" s="114"/>
      <c r="S29" s="95" t="s">
        <v>620</v>
      </c>
      <c r="T29" s="114"/>
      <c r="U29" s="114"/>
      <c r="V29" s="95" t="s">
        <v>454</v>
      </c>
      <c r="W29" s="94" t="s">
        <v>12</v>
      </c>
      <c r="X29" s="114"/>
      <c r="Y29" s="114"/>
      <c r="Z29" s="34" t="s">
        <v>500</v>
      </c>
      <c r="AA29" s="34" t="s">
        <v>614</v>
      </c>
      <c r="AB29" s="93" t="s">
        <v>0</v>
      </c>
      <c r="AC29" s="118"/>
      <c r="AD29" s="107"/>
    </row>
    <row r="30" spans="1:30" s="107" customFormat="1" ht="18.75" customHeight="1" x14ac:dyDescent="0.2">
      <c r="A30" s="95" t="s">
        <v>611</v>
      </c>
      <c r="B30" s="262" t="s">
        <v>1021</v>
      </c>
      <c r="C30" s="263"/>
      <c r="D30" s="261" t="s">
        <v>1009</v>
      </c>
      <c r="E30" s="264" t="s">
        <v>929</v>
      </c>
      <c r="F30" s="259"/>
      <c r="G30" s="259"/>
      <c r="H30" s="259"/>
      <c r="I30" s="214">
        <v>40899</v>
      </c>
      <c r="J30" s="93">
        <v>1</v>
      </c>
      <c r="K30" s="96"/>
      <c r="L30" s="96"/>
      <c r="M30" s="96"/>
      <c r="N30" s="266">
        <v>14945</v>
      </c>
      <c r="O30" s="266">
        <v>0</v>
      </c>
      <c r="P30" s="266">
        <v>3445</v>
      </c>
      <c r="Q30" s="95" t="s">
        <v>1024</v>
      </c>
      <c r="R30" s="96"/>
      <c r="S30" s="93" t="s">
        <v>620</v>
      </c>
      <c r="T30" s="96"/>
      <c r="U30" s="96"/>
      <c r="V30" s="93" t="s">
        <v>1025</v>
      </c>
      <c r="W30" s="95" t="s">
        <v>543</v>
      </c>
      <c r="X30" s="96"/>
      <c r="Y30" s="96"/>
      <c r="Z30" s="34" t="s">
        <v>536</v>
      </c>
      <c r="AA30" s="34" t="s">
        <v>607</v>
      </c>
      <c r="AB30" s="93"/>
      <c r="AC30" s="93"/>
      <c r="AD30" s="34"/>
    </row>
    <row r="31" spans="1:30" s="151" customFormat="1" ht="25.5" customHeight="1" x14ac:dyDescent="0.25">
      <c r="A31" s="95" t="s">
        <v>611</v>
      </c>
      <c r="B31" s="262" t="s">
        <v>1033</v>
      </c>
      <c r="C31" s="263"/>
      <c r="D31" s="261" t="s">
        <v>1034</v>
      </c>
      <c r="E31" s="259"/>
      <c r="F31" s="259"/>
      <c r="G31" s="259"/>
      <c r="H31" s="259"/>
      <c r="I31" s="214">
        <v>40891</v>
      </c>
      <c r="J31" s="93">
        <v>1</v>
      </c>
      <c r="K31" s="96"/>
      <c r="L31" s="96"/>
      <c r="M31" s="96"/>
      <c r="N31" s="266">
        <v>15000</v>
      </c>
      <c r="O31" s="266">
        <v>0</v>
      </c>
      <c r="P31" s="266">
        <v>3291</v>
      </c>
      <c r="Q31" s="95" t="s">
        <v>1035</v>
      </c>
      <c r="R31" s="96"/>
      <c r="S31" s="93" t="s">
        <v>620</v>
      </c>
      <c r="T31" s="96"/>
      <c r="U31" s="96"/>
      <c r="V31" s="93" t="s">
        <v>1036</v>
      </c>
      <c r="W31" s="94" t="s">
        <v>546</v>
      </c>
      <c r="X31" s="96"/>
      <c r="Y31" s="96"/>
      <c r="Z31" s="93" t="s">
        <v>547</v>
      </c>
      <c r="AA31" s="178" t="s">
        <v>614</v>
      </c>
      <c r="AB31" s="93"/>
      <c r="AC31" s="93"/>
      <c r="AD31" s="34"/>
    </row>
    <row r="32" spans="1:30" s="151" customFormat="1" ht="25.5" customHeight="1" x14ac:dyDescent="0.25">
      <c r="A32" s="95" t="s">
        <v>1040</v>
      </c>
      <c r="B32" s="262" t="s">
        <v>1041</v>
      </c>
      <c r="C32" s="263"/>
      <c r="D32" s="261" t="s">
        <v>819</v>
      </c>
      <c r="E32" s="259"/>
      <c r="F32" s="259"/>
      <c r="G32" s="259"/>
      <c r="H32" s="259"/>
      <c r="I32" s="214">
        <v>4</v>
      </c>
      <c r="J32" s="93">
        <v>2</v>
      </c>
      <c r="K32" s="96"/>
      <c r="L32" s="96"/>
      <c r="M32" s="96"/>
      <c r="N32" s="266">
        <v>250000</v>
      </c>
      <c r="O32" s="266">
        <v>0</v>
      </c>
      <c r="P32" s="266">
        <v>0</v>
      </c>
      <c r="Q32" s="95" t="s">
        <v>1042</v>
      </c>
      <c r="R32" s="95" t="s">
        <v>620</v>
      </c>
      <c r="S32" s="93"/>
      <c r="T32" s="96"/>
      <c r="U32" s="96"/>
      <c r="V32" s="93" t="s">
        <v>1043</v>
      </c>
      <c r="W32" s="94" t="s">
        <v>12</v>
      </c>
      <c r="X32" s="96"/>
      <c r="Y32" s="96"/>
      <c r="Z32" s="93" t="s">
        <v>754</v>
      </c>
      <c r="AA32" s="178" t="s">
        <v>754</v>
      </c>
      <c r="AB32" s="93" t="s">
        <v>545</v>
      </c>
      <c r="AC32" s="93"/>
      <c r="AD32" s="34"/>
    </row>
    <row r="33" spans="1:30" s="151" customFormat="1" ht="25.5" customHeight="1" x14ac:dyDescent="0.25">
      <c r="A33" s="95" t="s">
        <v>1040</v>
      </c>
      <c r="B33" s="262" t="s">
        <v>1044</v>
      </c>
      <c r="C33" s="263"/>
      <c r="D33" s="261" t="s">
        <v>819</v>
      </c>
      <c r="E33" s="259"/>
      <c r="F33" s="259"/>
      <c r="G33" s="259"/>
      <c r="H33" s="259"/>
      <c r="I33" s="214">
        <v>40879</v>
      </c>
      <c r="J33" s="93">
        <v>2</v>
      </c>
      <c r="K33" s="96"/>
      <c r="L33" s="96"/>
      <c r="M33" s="96"/>
      <c r="N33" s="266">
        <v>350000</v>
      </c>
      <c r="O33" s="266">
        <v>0</v>
      </c>
      <c r="P33" s="266">
        <v>0</v>
      </c>
      <c r="Q33" s="95" t="s">
        <v>1045</v>
      </c>
      <c r="R33" s="95" t="s">
        <v>620</v>
      </c>
      <c r="S33" s="93"/>
      <c r="T33" s="96"/>
      <c r="U33" s="96"/>
      <c r="V33" s="93" t="s">
        <v>1043</v>
      </c>
      <c r="W33" s="94" t="s">
        <v>12</v>
      </c>
      <c r="X33" s="96"/>
      <c r="Y33" s="96"/>
      <c r="Z33" s="93" t="s">
        <v>754</v>
      </c>
      <c r="AA33" s="178" t="s">
        <v>754</v>
      </c>
      <c r="AB33" s="93" t="s">
        <v>545</v>
      </c>
      <c r="AC33" s="93"/>
      <c r="AD33" s="34"/>
    </row>
    <row r="34" spans="1:30" s="151" customFormat="1" ht="25.5" customHeight="1" x14ac:dyDescent="0.25">
      <c r="A34" s="95" t="s">
        <v>1040</v>
      </c>
      <c r="B34" s="262" t="s">
        <v>1046</v>
      </c>
      <c r="C34" s="263"/>
      <c r="D34" s="261" t="s">
        <v>819</v>
      </c>
      <c r="E34" s="259"/>
      <c r="F34" s="259"/>
      <c r="G34" s="259"/>
      <c r="H34" s="259"/>
      <c r="I34" s="214">
        <v>40879</v>
      </c>
      <c r="J34" s="93">
        <v>2</v>
      </c>
      <c r="K34" s="96"/>
      <c r="L34" s="96"/>
      <c r="M34" s="96"/>
      <c r="N34" s="266">
        <v>2500000</v>
      </c>
      <c r="O34" s="266">
        <v>1623154</v>
      </c>
      <c r="P34" s="266">
        <v>0</v>
      </c>
      <c r="Q34" s="95" t="s">
        <v>1047</v>
      </c>
      <c r="R34" s="95" t="s">
        <v>620</v>
      </c>
      <c r="S34" s="93"/>
      <c r="T34" s="96"/>
      <c r="U34" s="96"/>
      <c r="V34" s="93" t="s">
        <v>1043</v>
      </c>
      <c r="W34" s="94" t="s">
        <v>12</v>
      </c>
      <c r="X34" s="96"/>
      <c r="Y34" s="96"/>
      <c r="Z34" s="93" t="s">
        <v>754</v>
      </c>
      <c r="AA34" s="178" t="s">
        <v>754</v>
      </c>
      <c r="AB34" s="93" t="s">
        <v>545</v>
      </c>
      <c r="AC34" s="93"/>
      <c r="AD34" s="34"/>
    </row>
    <row r="35" spans="1:30" s="151" customFormat="1" ht="25.5" customHeight="1" x14ac:dyDescent="0.25">
      <c r="A35" s="95" t="s">
        <v>611</v>
      </c>
      <c r="B35" s="262" t="s">
        <v>1048</v>
      </c>
      <c r="C35" s="263"/>
      <c r="D35" s="261" t="s">
        <v>952</v>
      </c>
      <c r="E35" s="259"/>
      <c r="F35" s="259"/>
      <c r="G35" s="259"/>
      <c r="H35" s="259"/>
      <c r="I35" s="214">
        <v>40875</v>
      </c>
      <c r="J35" s="93">
        <v>1</v>
      </c>
      <c r="K35" s="96"/>
      <c r="L35" s="96"/>
      <c r="M35" s="96"/>
      <c r="N35" s="266">
        <v>10000</v>
      </c>
      <c r="O35" s="266">
        <v>0</v>
      </c>
      <c r="P35" s="266">
        <v>0</v>
      </c>
      <c r="Q35" s="95" t="s">
        <v>1178</v>
      </c>
      <c r="R35" s="95" t="s">
        <v>620</v>
      </c>
      <c r="S35" s="93"/>
      <c r="T35" s="96"/>
      <c r="U35" s="96"/>
      <c r="V35" s="93" t="s">
        <v>1063</v>
      </c>
      <c r="W35" s="94"/>
      <c r="X35" s="96"/>
      <c r="Y35" s="96"/>
      <c r="Z35" s="93" t="s">
        <v>451</v>
      </c>
      <c r="AA35" s="178" t="s">
        <v>656</v>
      </c>
      <c r="AB35" s="96"/>
      <c r="AC35" s="93"/>
      <c r="AD35" s="34"/>
    </row>
    <row r="36" spans="1:30" s="107" customFormat="1" ht="25.5" customHeight="1" x14ac:dyDescent="0.2">
      <c r="A36" s="175" t="s">
        <v>611</v>
      </c>
      <c r="B36" s="212" t="s">
        <v>1049</v>
      </c>
      <c r="C36" s="109"/>
      <c r="D36" s="188" t="s">
        <v>638</v>
      </c>
      <c r="E36" s="110"/>
      <c r="F36" s="110"/>
      <c r="G36" s="110"/>
      <c r="H36" s="110"/>
      <c r="I36" s="111">
        <v>40882</v>
      </c>
      <c r="J36" s="178">
        <v>3</v>
      </c>
      <c r="K36" s="112"/>
      <c r="L36" s="112"/>
      <c r="M36" s="112"/>
      <c r="N36" s="256">
        <v>930752</v>
      </c>
      <c r="O36" s="256">
        <v>0</v>
      </c>
      <c r="P36" s="256">
        <v>279124</v>
      </c>
      <c r="Q36" s="192" t="s">
        <v>1226</v>
      </c>
      <c r="R36" s="112"/>
      <c r="S36" s="178" t="s">
        <v>620</v>
      </c>
      <c r="T36" s="112"/>
      <c r="U36" s="112"/>
      <c r="V36" s="249" t="s">
        <v>1225</v>
      </c>
      <c r="W36" s="94" t="s">
        <v>543</v>
      </c>
      <c r="X36" s="112"/>
      <c r="Y36" s="112"/>
      <c r="Z36" s="178" t="s">
        <v>574</v>
      </c>
      <c r="AA36" s="178" t="s">
        <v>614</v>
      </c>
    </row>
    <row r="37" spans="1:30" s="151" customFormat="1" ht="25.5" customHeight="1" x14ac:dyDescent="0.25">
      <c r="A37" s="95" t="s">
        <v>604</v>
      </c>
      <c r="B37" s="262" t="s">
        <v>1050</v>
      </c>
      <c r="C37" s="263"/>
      <c r="D37" s="261" t="s">
        <v>952</v>
      </c>
      <c r="E37" s="259"/>
      <c r="F37" s="259"/>
      <c r="G37" s="259"/>
      <c r="H37" s="259"/>
      <c r="I37" s="214">
        <v>40828</v>
      </c>
      <c r="J37" s="93">
        <v>2</v>
      </c>
      <c r="K37" s="96"/>
      <c r="L37" s="96"/>
      <c r="M37" s="96"/>
      <c r="N37" s="266">
        <v>152811</v>
      </c>
      <c r="O37" s="266">
        <v>0</v>
      </c>
      <c r="P37" s="266">
        <v>52609</v>
      </c>
      <c r="Q37" s="95" t="s">
        <v>1227</v>
      </c>
      <c r="R37" s="95" t="s">
        <v>620</v>
      </c>
      <c r="S37" s="95"/>
      <c r="T37" s="97"/>
      <c r="U37" s="97"/>
      <c r="V37" s="95" t="s">
        <v>69</v>
      </c>
      <c r="W37" s="94" t="s">
        <v>543</v>
      </c>
      <c r="X37" s="96"/>
      <c r="Y37" s="96"/>
      <c r="Z37" s="93" t="s">
        <v>451</v>
      </c>
      <c r="AA37" s="178" t="s">
        <v>656</v>
      </c>
      <c r="AB37" s="96"/>
      <c r="AC37" s="93"/>
      <c r="AD37" s="34"/>
    </row>
    <row r="38" spans="1:30" s="151" customFormat="1" ht="25.5" customHeight="1" x14ac:dyDescent="0.25">
      <c r="A38" s="95" t="s">
        <v>604</v>
      </c>
      <c r="B38" s="262" t="s">
        <v>1051</v>
      </c>
      <c r="C38" s="263"/>
      <c r="D38" s="261" t="s">
        <v>952</v>
      </c>
      <c r="E38" s="259"/>
      <c r="F38" s="259"/>
      <c r="G38" s="259"/>
      <c r="H38" s="259"/>
      <c r="I38" s="214">
        <v>40834</v>
      </c>
      <c r="J38" s="93">
        <v>5</v>
      </c>
      <c r="K38" s="96"/>
      <c r="L38" s="96"/>
      <c r="M38" s="96"/>
      <c r="N38" s="266">
        <v>111661</v>
      </c>
      <c r="O38" s="266">
        <v>0</v>
      </c>
      <c r="P38" s="266">
        <v>38291</v>
      </c>
      <c r="Q38" s="95" t="s">
        <v>1228</v>
      </c>
      <c r="R38" s="95" t="s">
        <v>620</v>
      </c>
      <c r="S38" s="95"/>
      <c r="T38" s="97"/>
      <c r="U38" s="97"/>
      <c r="V38" s="95" t="s">
        <v>69</v>
      </c>
      <c r="W38" s="94" t="s">
        <v>543</v>
      </c>
      <c r="X38" s="96"/>
      <c r="Y38" s="96"/>
      <c r="Z38" s="93" t="s">
        <v>451</v>
      </c>
      <c r="AA38" s="178" t="s">
        <v>656</v>
      </c>
      <c r="AB38" s="96"/>
      <c r="AC38" s="93"/>
      <c r="AD38" s="34"/>
    </row>
    <row r="39" spans="1:30" s="232" customFormat="1" ht="26.25" customHeight="1" x14ac:dyDescent="0.2">
      <c r="A39" s="95" t="s">
        <v>604</v>
      </c>
      <c r="B39" s="262" t="s">
        <v>1052</v>
      </c>
      <c r="C39" s="115"/>
      <c r="D39" s="261" t="s">
        <v>756</v>
      </c>
      <c r="E39" s="116"/>
      <c r="F39" s="116"/>
      <c r="G39" s="116"/>
      <c r="H39" s="116"/>
      <c r="I39" s="239">
        <v>40906</v>
      </c>
      <c r="J39" s="95">
        <v>1</v>
      </c>
      <c r="K39" s="114"/>
      <c r="L39" s="114"/>
      <c r="M39" s="114"/>
      <c r="N39" s="266">
        <v>49995</v>
      </c>
      <c r="O39" s="266">
        <v>0</v>
      </c>
      <c r="P39" s="266">
        <v>17318</v>
      </c>
      <c r="Q39" s="95" t="s">
        <v>1229</v>
      </c>
      <c r="R39" s="114"/>
      <c r="S39" s="178" t="s">
        <v>620</v>
      </c>
      <c r="T39" s="114"/>
      <c r="U39" s="114"/>
      <c r="V39" s="95" t="s">
        <v>1230</v>
      </c>
      <c r="W39" s="94" t="s">
        <v>543</v>
      </c>
      <c r="X39" s="114"/>
      <c r="Y39" s="114"/>
      <c r="Z39" s="177" t="s">
        <v>547</v>
      </c>
      <c r="AA39" s="177" t="s">
        <v>614</v>
      </c>
      <c r="AB39" s="114"/>
      <c r="AC39" s="118"/>
      <c r="AD39" s="107"/>
    </row>
    <row r="40" spans="1:30" ht="22.5" customHeight="1" x14ac:dyDescent="0.3">
      <c r="A40" s="377" t="s">
        <v>926</v>
      </c>
      <c r="B40" s="377"/>
      <c r="C40" s="377"/>
      <c r="D40" s="377"/>
    </row>
    <row r="41" spans="1:30" s="24" customFormat="1" ht="25.5" customHeight="1" thickBot="1" x14ac:dyDescent="0.3">
      <c r="A41" s="137"/>
      <c r="B41" s="138"/>
      <c r="C41" s="139"/>
      <c r="D41" s="140" t="s">
        <v>444</v>
      </c>
      <c r="E41" s="141"/>
      <c r="F41" s="141"/>
      <c r="G41" s="142"/>
      <c r="H41" s="142"/>
      <c r="I41" s="137"/>
      <c r="J41" s="143"/>
      <c r="K41" s="143"/>
      <c r="L41" s="143"/>
      <c r="M41" s="143"/>
      <c r="N41" s="210">
        <f>SUM(N5:N39)</f>
        <v>12150399</v>
      </c>
      <c r="O41" s="210">
        <f>SUM(O5:O39)</f>
        <v>2113174</v>
      </c>
      <c r="P41" s="210">
        <f>SUM(P5:P39)</f>
        <v>2722507</v>
      </c>
      <c r="Q41" s="145"/>
      <c r="R41" s="146"/>
      <c r="S41" s="146"/>
      <c r="T41" s="146"/>
      <c r="U41" s="146"/>
      <c r="V41" s="147"/>
      <c r="W41" s="148"/>
      <c r="X41" s="149"/>
      <c r="Y41" s="149"/>
      <c r="Z41" s="148"/>
      <c r="AA41" s="148"/>
      <c r="AB41" s="150"/>
      <c r="AC41" s="150"/>
      <c r="AD41" s="151"/>
    </row>
    <row r="42" spans="1:30" s="24" customFormat="1" ht="25.5" customHeight="1" thickTop="1" x14ac:dyDescent="0.2">
      <c r="A42" s="37"/>
      <c r="B42" s="38"/>
      <c r="C42" s="42"/>
      <c r="D42" s="40"/>
      <c r="E42" s="40"/>
      <c r="F42" s="40"/>
      <c r="G42" s="41"/>
      <c r="H42" s="42"/>
      <c r="I42" s="37"/>
      <c r="J42" s="46"/>
      <c r="K42" s="39"/>
      <c r="L42" s="46"/>
      <c r="M42" s="43"/>
      <c r="N42" s="257"/>
      <c r="O42" s="257"/>
      <c r="P42" s="257"/>
      <c r="Q42" s="44"/>
      <c r="R42" s="47"/>
      <c r="S42" s="48"/>
      <c r="T42" s="47"/>
      <c r="U42" s="47"/>
      <c r="V42" s="49"/>
      <c r="W42" s="50"/>
      <c r="X42" s="49"/>
      <c r="Y42" s="23"/>
      <c r="Z42" s="23"/>
      <c r="AA42" s="23"/>
      <c r="AB42" s="23"/>
      <c r="AC42" s="23"/>
      <c r="AD42" s="23"/>
    </row>
    <row r="43" spans="1:30" s="24" customFormat="1" ht="25.5" customHeight="1" x14ac:dyDescent="0.2">
      <c r="A43" s="37"/>
      <c r="B43" s="38"/>
      <c r="C43" s="42"/>
      <c r="D43" s="40"/>
      <c r="E43" s="40"/>
      <c r="F43" s="40"/>
      <c r="G43" s="41"/>
      <c r="H43" s="42"/>
      <c r="I43" s="37"/>
      <c r="J43" s="46"/>
      <c r="K43" s="46"/>
      <c r="L43" s="46"/>
      <c r="M43" s="43"/>
      <c r="N43" s="257"/>
      <c r="O43" s="257"/>
      <c r="P43" s="257"/>
      <c r="Q43" s="44"/>
      <c r="R43" s="37"/>
      <c r="S43" s="44"/>
      <c r="T43" s="37"/>
      <c r="U43" s="37"/>
      <c r="V43" s="42"/>
      <c r="W43" s="45"/>
      <c r="X43" s="42"/>
    </row>
    <row r="44" spans="1:30" s="24" customFormat="1" ht="25.5" customHeight="1" x14ac:dyDescent="0.2">
      <c r="Q44" s="391"/>
      <c r="R44" s="131"/>
    </row>
    <row r="45" spans="1:30" s="24" customFormat="1" ht="25.5" customHeight="1" x14ac:dyDescent="0.2">
      <c r="Q45" s="391"/>
      <c r="R45" s="131"/>
    </row>
    <row r="46" spans="1:30" s="24" customFormat="1" ht="25.5" customHeight="1" x14ac:dyDescent="0.2">
      <c r="A46" s="37"/>
      <c r="B46" s="38"/>
      <c r="C46" s="42"/>
      <c r="D46" s="40"/>
      <c r="E46" s="40"/>
      <c r="F46" s="40"/>
      <c r="G46" s="41"/>
      <c r="H46" s="42"/>
      <c r="I46" s="37"/>
      <c r="J46" s="46"/>
      <c r="K46" s="46"/>
      <c r="L46" s="46"/>
      <c r="M46" s="43"/>
      <c r="N46" s="43"/>
      <c r="O46" s="43"/>
      <c r="P46" s="43"/>
      <c r="Q46" s="390"/>
      <c r="R46" s="37"/>
      <c r="S46" s="44"/>
      <c r="T46" s="37"/>
      <c r="U46" s="37"/>
      <c r="V46" s="42"/>
      <c r="W46" s="45"/>
      <c r="X46" s="42"/>
    </row>
    <row r="47" spans="1:30" s="24" customFormat="1" ht="25.5" customHeight="1" x14ac:dyDescent="0.2">
      <c r="A47" s="37"/>
      <c r="B47" s="38"/>
      <c r="C47" s="42"/>
      <c r="D47" s="40"/>
      <c r="E47" s="40"/>
      <c r="F47" s="40"/>
      <c r="G47" s="41"/>
      <c r="H47" s="42"/>
      <c r="I47" s="37"/>
      <c r="J47" s="46"/>
      <c r="K47" s="46"/>
      <c r="L47" s="46"/>
      <c r="M47" s="43"/>
      <c r="N47" s="43"/>
      <c r="O47" s="43"/>
      <c r="P47" s="43"/>
      <c r="Q47" s="390"/>
      <c r="R47" s="37"/>
      <c r="S47" s="44"/>
      <c r="T47" s="37"/>
      <c r="U47" s="37"/>
      <c r="V47" s="42"/>
      <c r="W47" s="45"/>
      <c r="X47" s="42"/>
    </row>
    <row r="48" spans="1:30" s="24" customFormat="1" ht="25.5" customHeight="1" x14ac:dyDescent="0.2">
      <c r="A48" s="37"/>
      <c r="B48" s="38"/>
      <c r="C48" s="42"/>
      <c r="D48" s="40"/>
      <c r="E48" s="40"/>
      <c r="F48" s="40"/>
      <c r="G48" s="41"/>
      <c r="H48" s="42"/>
      <c r="I48" s="37"/>
      <c r="J48" s="46"/>
      <c r="K48" s="46"/>
      <c r="L48" s="46"/>
      <c r="M48" s="43"/>
      <c r="N48" s="43"/>
      <c r="O48" s="43"/>
      <c r="P48" s="43"/>
      <c r="Q48" s="44"/>
      <c r="R48" s="37"/>
      <c r="S48" s="44"/>
      <c r="T48" s="37"/>
      <c r="U48" s="37"/>
      <c r="V48" s="42"/>
      <c r="W48" s="45"/>
      <c r="X48" s="42"/>
    </row>
    <row r="49" spans="1:24" s="24" customFormat="1" ht="25.5" customHeight="1" x14ac:dyDescent="0.2">
      <c r="A49" s="37"/>
      <c r="B49" s="38"/>
      <c r="C49" s="42"/>
      <c r="D49" s="40"/>
      <c r="E49" s="40"/>
      <c r="F49" s="40"/>
      <c r="G49" s="41"/>
      <c r="H49" s="42"/>
      <c r="I49" s="37"/>
      <c r="J49" s="46"/>
      <c r="K49" s="46"/>
      <c r="L49" s="46"/>
      <c r="M49" s="43"/>
      <c r="N49" s="43"/>
      <c r="O49" s="43"/>
      <c r="P49" s="43"/>
      <c r="Q49" s="44"/>
      <c r="R49" s="37"/>
      <c r="S49" s="44"/>
      <c r="T49" s="37"/>
      <c r="U49" s="37"/>
      <c r="V49" s="42"/>
      <c r="W49" s="45"/>
      <c r="X49" s="42"/>
    </row>
    <row r="50" spans="1:24" s="24" customFormat="1" ht="25.5" customHeight="1" x14ac:dyDescent="0.2">
      <c r="A50" s="37"/>
      <c r="B50" s="38"/>
      <c r="C50" s="42"/>
      <c r="D50" s="40"/>
      <c r="E50" s="40"/>
      <c r="F50" s="40"/>
      <c r="G50" s="41"/>
      <c r="H50" s="42"/>
      <c r="I50" s="37"/>
      <c r="J50" s="46"/>
      <c r="K50" s="46"/>
      <c r="L50" s="46"/>
      <c r="M50" s="43"/>
      <c r="N50" s="43"/>
      <c r="O50" s="43"/>
      <c r="P50" s="43"/>
      <c r="Q50" s="44"/>
      <c r="R50" s="37"/>
      <c r="S50" s="44"/>
      <c r="T50" s="37"/>
      <c r="U50" s="37"/>
      <c r="V50" s="42"/>
      <c r="W50" s="45"/>
      <c r="X50" s="42"/>
    </row>
    <row r="51" spans="1:24" s="24" customFormat="1" ht="12.75" x14ac:dyDescent="0.2">
      <c r="A51" s="37"/>
      <c r="B51" s="38"/>
      <c r="C51" s="42"/>
      <c r="D51" s="40"/>
      <c r="E51" s="40"/>
      <c r="F51" s="40"/>
      <c r="G51" s="41"/>
      <c r="H51" s="42"/>
      <c r="I51" s="37"/>
      <c r="J51" s="46"/>
      <c r="K51" s="46"/>
      <c r="L51" s="46"/>
      <c r="M51" s="43"/>
      <c r="N51" s="43"/>
      <c r="O51" s="43"/>
      <c r="P51" s="43"/>
      <c r="Q51" s="44"/>
      <c r="R51" s="37"/>
      <c r="S51" s="44"/>
      <c r="T51" s="37"/>
      <c r="U51" s="37"/>
      <c r="V51" s="42"/>
      <c r="W51" s="45"/>
      <c r="X51" s="42"/>
    </row>
    <row r="52" spans="1:24" s="24" customFormat="1" ht="12.75" x14ac:dyDescent="0.2">
      <c r="A52" s="37"/>
      <c r="B52" s="38"/>
      <c r="C52" s="42"/>
      <c r="D52" s="40"/>
      <c r="E52" s="40"/>
      <c r="F52" s="40"/>
      <c r="G52" s="41"/>
      <c r="H52" s="42"/>
      <c r="I52" s="37"/>
      <c r="J52" s="46"/>
      <c r="K52" s="46"/>
      <c r="L52" s="46"/>
      <c r="M52" s="43"/>
      <c r="N52" s="43"/>
      <c r="O52" s="43"/>
      <c r="P52" s="43"/>
      <c r="Q52" s="44"/>
      <c r="R52" s="37"/>
      <c r="S52" s="44"/>
      <c r="T52" s="37"/>
      <c r="U52" s="37"/>
      <c r="V52" s="42"/>
      <c r="W52" s="45"/>
      <c r="X52" s="42"/>
    </row>
    <row r="53" spans="1:24" s="24" customFormat="1" ht="25.5" customHeight="1" x14ac:dyDescent="0.2">
      <c r="A53" s="37"/>
      <c r="B53" s="38"/>
      <c r="C53" s="42"/>
      <c r="D53" s="40"/>
      <c r="E53" s="40"/>
      <c r="F53" s="40"/>
      <c r="G53" s="41"/>
      <c r="H53" s="42"/>
      <c r="I53" s="37"/>
      <c r="J53" s="46"/>
      <c r="K53" s="46"/>
      <c r="L53" s="46"/>
      <c r="M53" s="43"/>
      <c r="N53" s="43"/>
      <c r="O53" s="43"/>
      <c r="P53" s="43"/>
      <c r="Q53" s="44"/>
      <c r="R53" s="37"/>
      <c r="S53" s="44"/>
      <c r="T53" s="37"/>
      <c r="U53" s="37"/>
      <c r="V53" s="42"/>
      <c r="W53" s="45"/>
      <c r="X53" s="42"/>
    </row>
    <row r="54" spans="1:24" s="24" customFormat="1" ht="25.5" customHeight="1" x14ac:dyDescent="0.2">
      <c r="A54" s="37"/>
      <c r="B54" s="38"/>
      <c r="C54" s="42"/>
      <c r="D54" s="40"/>
      <c r="E54" s="40"/>
      <c r="F54" s="40"/>
      <c r="G54" s="41"/>
      <c r="H54" s="42"/>
      <c r="I54" s="37"/>
      <c r="J54" s="46"/>
      <c r="K54" s="46"/>
      <c r="L54" s="46"/>
      <c r="M54" s="43"/>
      <c r="N54" s="43"/>
      <c r="O54" s="43"/>
      <c r="P54" s="43"/>
      <c r="Q54" s="44"/>
      <c r="R54" s="37"/>
      <c r="S54" s="44"/>
      <c r="T54" s="37"/>
      <c r="U54" s="37"/>
      <c r="V54" s="42"/>
      <c r="W54" s="45"/>
      <c r="X54" s="42"/>
    </row>
    <row r="55" spans="1:24" s="24" customFormat="1" ht="25.5" customHeight="1" x14ac:dyDescent="0.2">
      <c r="A55" s="37"/>
      <c r="B55" s="38"/>
      <c r="C55" s="42"/>
      <c r="D55" s="40"/>
      <c r="E55" s="40"/>
      <c r="F55" s="40"/>
      <c r="G55" s="41"/>
      <c r="H55" s="42"/>
      <c r="I55" s="37"/>
      <c r="J55" s="46"/>
      <c r="K55" s="46"/>
      <c r="L55" s="46"/>
      <c r="M55" s="43"/>
      <c r="N55" s="43"/>
      <c r="O55" s="43"/>
      <c r="P55" s="43"/>
      <c r="Q55" s="44"/>
      <c r="R55" s="37"/>
      <c r="S55" s="44"/>
      <c r="T55" s="37"/>
      <c r="U55" s="37"/>
      <c r="V55" s="42"/>
      <c r="W55" s="45"/>
      <c r="X55" s="42"/>
    </row>
    <row r="56" spans="1:24" s="24" customFormat="1" ht="25.5" customHeight="1" x14ac:dyDescent="0.2">
      <c r="A56" s="37"/>
      <c r="B56" s="38"/>
      <c r="C56" s="42"/>
      <c r="D56" s="40"/>
      <c r="E56" s="40"/>
      <c r="F56" s="40"/>
      <c r="G56" s="41"/>
      <c r="H56" s="42"/>
      <c r="I56" s="37"/>
      <c r="J56" s="46"/>
      <c r="K56" s="46"/>
      <c r="L56" s="46"/>
      <c r="M56" s="43"/>
      <c r="N56" s="43"/>
      <c r="O56" s="43"/>
      <c r="P56" s="43"/>
      <c r="Q56" s="44"/>
      <c r="R56" s="37"/>
      <c r="S56" s="44"/>
      <c r="T56" s="37"/>
      <c r="U56" s="37"/>
      <c r="V56" s="42"/>
      <c r="W56" s="45"/>
      <c r="X56" s="42"/>
    </row>
    <row r="57" spans="1:24" s="24" customFormat="1" ht="25.5" customHeight="1" x14ac:dyDescent="0.2">
      <c r="A57" s="37"/>
      <c r="B57" s="38"/>
      <c r="C57" s="42"/>
      <c r="D57" s="40"/>
      <c r="E57" s="40"/>
      <c r="F57" s="40"/>
      <c r="G57" s="41"/>
      <c r="H57" s="42"/>
      <c r="I57" s="37"/>
      <c r="J57" s="46"/>
      <c r="K57" s="46"/>
      <c r="L57" s="46"/>
      <c r="M57" s="43"/>
      <c r="N57" s="43"/>
      <c r="O57" s="43"/>
      <c r="P57" s="43"/>
      <c r="Q57" s="44"/>
      <c r="R57" s="37"/>
      <c r="S57" s="44"/>
      <c r="T57" s="37"/>
      <c r="U57" s="37"/>
      <c r="V57" s="42"/>
      <c r="W57" s="45"/>
      <c r="X57" s="42"/>
    </row>
  </sheetData>
  <autoFilter ref="A4:G39"/>
  <mergeCells count="6">
    <mergeCell ref="A1:AB1"/>
    <mergeCell ref="A2:AB2"/>
    <mergeCell ref="R3:T3"/>
    <mergeCell ref="Q46:Q47"/>
    <mergeCell ref="Q44:Q45"/>
    <mergeCell ref="A40:D40"/>
  </mergeCells>
  <phoneticPr fontId="0" type="noConversion"/>
  <printOptions horizontalCentered="1" gridLines="1"/>
  <pageMargins left="0.25" right="0.25" top="0.25" bottom="0.25" header="0.5" footer="0.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$Year$</vt:lpstr>
      <vt:lpstr>FY Rollup</vt:lpstr>
      <vt:lpstr>Glossary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Nov!Print_Area</vt:lpstr>
    </vt:vector>
  </TitlesOfParts>
  <Company>NJIT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Pape</dc:creator>
  <cp:lastModifiedBy>Michael Liska</cp:lastModifiedBy>
  <cp:lastPrinted>2012-02-23T13:47:56Z</cp:lastPrinted>
  <dcterms:created xsi:type="dcterms:W3CDTF">2002-12-19T20:49:51Z</dcterms:created>
  <dcterms:modified xsi:type="dcterms:W3CDTF">2012-08-27T18:33:35Z</dcterms:modified>
</cp:coreProperties>
</file>