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550" windowHeight="105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pba4</author>
    <author>PA</author>
  </authors>
  <commentList>
    <comment ref="M7" authorId="0">
      <text>
        <r>
          <rPr>
            <b/>
            <sz val="8"/>
            <rFont val="Tahoma"/>
            <family val="2"/>
          </rPr>
          <t>Chemistry and EVSC</t>
        </r>
      </text>
    </comment>
    <comment ref="B16" authorId="0">
      <text>
        <r>
          <rPr>
            <b/>
            <sz val="8"/>
            <rFont val="Tahoma"/>
            <family val="2"/>
          </rPr>
          <t>Additional co-pi:
Carpinelli, J
Hsieh, H
Marhaba, T
Kimmel, H</t>
        </r>
      </text>
    </comment>
    <comment ref="I16" authorId="0">
      <text>
        <r>
          <rPr>
            <b/>
            <sz val="8"/>
            <rFont val="Tahoma"/>
            <family val="2"/>
          </rPr>
          <t>From the subcontracts match:
$441,714.00</t>
        </r>
      </text>
    </comment>
    <comment ref="H30" authorId="0">
      <text>
        <r>
          <rPr>
            <b/>
            <sz val="8"/>
            <rFont val="Tahoma"/>
            <family val="2"/>
          </rPr>
          <t>Participant support request only.</t>
        </r>
      </text>
    </comment>
    <comment ref="J60" authorId="1">
      <text>
        <r>
          <rPr>
            <b/>
            <sz val="8"/>
            <rFont val="Tahoma"/>
            <family val="2"/>
          </rPr>
          <t>As per agency requirement</t>
        </r>
      </text>
    </comment>
    <comment ref="J61" authorId="1">
      <text>
        <r>
          <rPr>
            <b/>
            <sz val="8"/>
            <rFont val="Tahoma"/>
            <family val="2"/>
          </rPr>
          <t>As per agency requirement</t>
        </r>
      </text>
    </comment>
    <comment ref="D68" authorId="1">
      <text>
        <r>
          <rPr>
            <b/>
            <sz val="8"/>
            <rFont val="Tahoma"/>
            <family val="2"/>
          </rPr>
          <t>Investigator</t>
        </r>
      </text>
    </comment>
    <comment ref="C69" authorId="1">
      <text>
        <r>
          <rPr>
            <b/>
            <sz val="8"/>
            <rFont val="Tahoma"/>
            <family val="2"/>
          </rPr>
          <t>Investigator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<sst xmlns="http://schemas.openxmlformats.org/spreadsheetml/2006/main" count="2203" uniqueCount="1025">
  <si>
    <t>SPONSORED RESEARCH ADMINISTRATION</t>
  </si>
  <si>
    <t>Proposal
 #</t>
  </si>
  <si>
    <t>PI</t>
  </si>
  <si>
    <t>Co-PI</t>
  </si>
  <si>
    <t>Date Submitted</t>
  </si>
  <si>
    <t>Proj. Years</t>
  </si>
  <si>
    <t>AGENCY $</t>
  </si>
  <si>
    <t>NJIT 
$</t>
  </si>
  <si>
    <t>F&amp;A
$</t>
  </si>
  <si>
    <t>Title Of Proposal</t>
  </si>
  <si>
    <t>Agency</t>
  </si>
  <si>
    <t>Dept.</t>
  </si>
  <si>
    <t>College</t>
  </si>
  <si>
    <t>11-001</t>
  </si>
  <si>
    <t>Dave, R</t>
  </si>
  <si>
    <t>Bilgili, E.</t>
  </si>
  <si>
    <t>NIST</t>
  </si>
  <si>
    <t>Advanced Pharmaceutical Manufacturing for Rapid Deployment of Flexible Dosages of Active Pharmaceutical Ingredients and Biological Agents</t>
  </si>
  <si>
    <t>ChE</t>
  </si>
  <si>
    <t>NCE</t>
  </si>
  <si>
    <t>11-002</t>
  </si>
  <si>
    <t>Sirkar, K</t>
  </si>
  <si>
    <t>Stabilizing Hydraulic Fluids by Removing Water</t>
  </si>
  <si>
    <t>US DOE / Compact Membrane Systems</t>
  </si>
  <si>
    <t>CE</t>
  </si>
  <si>
    <t>11-003</t>
  </si>
  <si>
    <t>Farinas, E</t>
  </si>
  <si>
    <t>Rational Metalloprotein Design of Tetrahedral Metal-Binding Sites and Evolutionary Optimization of Stability</t>
  </si>
  <si>
    <t>NSF</t>
  </si>
  <si>
    <t>CES</t>
  </si>
  <si>
    <t>CSLA</t>
  </si>
  <si>
    <t>11-004</t>
  </si>
  <si>
    <t>Lanzerotti, L</t>
  </si>
  <si>
    <t>ACE EPAM/ULEIS Continuation</t>
  </si>
  <si>
    <t>NASA</t>
  </si>
  <si>
    <t>Physics</t>
  </si>
  <si>
    <t>11-005</t>
  </si>
  <si>
    <t>Sengupta, A</t>
  </si>
  <si>
    <t>Supplemental NIOSH</t>
  </si>
  <si>
    <t>NIOSH</t>
  </si>
  <si>
    <t>IME</t>
  </si>
  <si>
    <t>11-006</t>
  </si>
  <si>
    <t>Curtmola, R</t>
  </si>
  <si>
    <t>CAREER: Secure and Reliable Outsourced Storage Systems Using Remote Data Checking</t>
  </si>
  <si>
    <t>CS</t>
  </si>
  <si>
    <t>CCS</t>
  </si>
  <si>
    <t>11-007</t>
  </si>
  <si>
    <t>Wang, G</t>
  </si>
  <si>
    <t>CAREER: A Network Service System to Facilitate Two-Way Information Flow in Vehicular Ad Hoc Networks</t>
  </si>
  <si>
    <t>11-008</t>
  </si>
  <si>
    <t>Cho, C</t>
  </si>
  <si>
    <t xml:space="preserve">CAREER:Engineering Vascularized Liver Tissue Using Polysaccharide-Based Nanoscaffolds </t>
  </si>
  <si>
    <t>BME</t>
  </si>
  <si>
    <t>11-009</t>
  </si>
  <si>
    <t>Spasovic, L</t>
  </si>
  <si>
    <t>Large Truck Monitoring Program Support - Mod 2</t>
  </si>
  <si>
    <t>NJDOT</t>
  </si>
  <si>
    <t>CEE</t>
  </si>
  <si>
    <t>11-010</t>
  </si>
  <si>
    <t>Gerrard, A</t>
  </si>
  <si>
    <t>Collaborative Research: Substorm and Radiation-Belt Array - SARA</t>
  </si>
  <si>
    <t>DP</t>
  </si>
  <si>
    <t>11-011</t>
  </si>
  <si>
    <t>Sebastian, D</t>
  </si>
  <si>
    <t>ESTCP On-site Program Support</t>
  </si>
  <si>
    <t>OSD</t>
  </si>
  <si>
    <t>R&amp;D</t>
  </si>
  <si>
    <t>11-012</t>
  </si>
  <si>
    <t>Meegoda, J</t>
  </si>
  <si>
    <t>Nelson, P</t>
  </si>
  <si>
    <t>Dresnack, R</t>
  </si>
  <si>
    <t>Mitra, S</t>
  </si>
  <si>
    <t>National Environmental Education Training Program (NEET2010)</t>
  </si>
  <si>
    <t>US EPA</t>
  </si>
  <si>
    <t>11-013</t>
  </si>
  <si>
    <t>Cohen, M</t>
  </si>
  <si>
    <t>Sustainable Consumption:  Forging Research Connections Among Socio-technical Transitions, Social Practice Theory, and Political Economy of Consumption</t>
  </si>
  <si>
    <t>11-014</t>
  </si>
  <si>
    <t>Grebel, H</t>
  </si>
  <si>
    <t>Moeller, D</t>
  </si>
  <si>
    <t>Nano-Patterned IR Screens for Sensitive Detection of Bio-Species</t>
  </si>
  <si>
    <t>ECE</t>
  </si>
  <si>
    <t>11-015</t>
  </si>
  <si>
    <t>Potts, L</t>
  </si>
  <si>
    <t>Carpinelli, J</t>
  </si>
  <si>
    <t>CAREER: Hybrid Algorithms for LiDAR and Sonar Waveform Analysis: Educational innovation to stop the leak in STEM education for under-representative minorities in inner city schools</t>
  </si>
  <si>
    <t>ET</t>
  </si>
  <si>
    <t>11-016</t>
  </si>
  <si>
    <t>Gorun, S</t>
  </si>
  <si>
    <t>Barat, R</t>
  </si>
  <si>
    <t xml:space="preserve">Research Experience for Undergraduates --- Supplement to CBET-0967934 </t>
  </si>
  <si>
    <t>11-017</t>
  </si>
  <si>
    <t>Ahn, K</t>
  </si>
  <si>
    <t xml:space="preserve">CAREER: Modeling Non-Equilibrium Femtosecond Timescale Electron-Spin-Lattice Dynamics </t>
  </si>
  <si>
    <t>11-018</t>
  </si>
  <si>
    <t>Xu, Y</t>
  </si>
  <si>
    <t>Liu, C</t>
  </si>
  <si>
    <t xml:space="preserve">Observational and Theoretical Diagnostics of Electrons in White-Light Flares </t>
  </si>
  <si>
    <t>11-019</t>
  </si>
  <si>
    <t>Perez-Castillejos, R</t>
  </si>
  <si>
    <t xml:space="preserve">FDA Fall 2010 Scientist Development Grant from the Founders Affiliate.
</t>
  </si>
  <si>
    <t>AHA</t>
  </si>
  <si>
    <t>11-020</t>
  </si>
  <si>
    <t>Huang, H</t>
  </si>
  <si>
    <t>A general approach to the design of synthetic nucleobase, nucleoside, and nucleotide receptors on a biomolecular scaffold</t>
  </si>
  <si>
    <t>11-021</t>
  </si>
  <si>
    <t>Karaa, F</t>
  </si>
  <si>
    <t>Konon, W</t>
  </si>
  <si>
    <t>Marhaba, T</t>
  </si>
  <si>
    <t>On-Line Curriculum Transfer, Integrated Infrastructure Plan Development and Capacity Building for Durban, South Africa (eThekwini Municipality)</t>
  </si>
  <si>
    <t xml:space="preserve">South Africa Municipal </t>
  </si>
  <si>
    <t>11-022</t>
  </si>
  <si>
    <t>Thomas, G</t>
  </si>
  <si>
    <t>Farrow, R</t>
  </si>
  <si>
    <t>Prodan, C</t>
  </si>
  <si>
    <t>MICROFABRICATED IMPLANTABLE FLOWMETER FOR CSF SHUNTS</t>
  </si>
  <si>
    <t>NIH</t>
  </si>
  <si>
    <t>11-023</t>
  </si>
  <si>
    <t>Wang, H</t>
  </si>
  <si>
    <t>Magnetic Fields and Flow Motions</t>
  </si>
  <si>
    <t>11-024</t>
  </si>
  <si>
    <t>Arinzeh, T</t>
  </si>
  <si>
    <t>Tissue Engineering Strategies for Bone Allograft Incorporation</t>
  </si>
  <si>
    <t>MTF</t>
  </si>
  <si>
    <t>11-025</t>
  </si>
  <si>
    <t>Sohn, A</t>
  </si>
  <si>
    <t>Energy-Efficient High Performance Datacenter for Education and Research</t>
  </si>
  <si>
    <t>11-026</t>
  </si>
  <si>
    <t xml:space="preserve">Supplement Support - Sensors:Narrow Band, Broad Band and Low Pass Metal Mesh Filters for sensors in the IR to THz region and instant multiple wavelength detection of chemical agents </t>
  </si>
  <si>
    <t>11-027</t>
  </si>
  <si>
    <t>Dreizin, E</t>
  </si>
  <si>
    <t>PREPARATION OF REACTIVE MATERIALS FOR BONDING</t>
  </si>
  <si>
    <t>US Navy</t>
  </si>
  <si>
    <t xml:space="preserve">CE </t>
  </si>
  <si>
    <t>11-028</t>
  </si>
  <si>
    <t>Jaffe, M</t>
  </si>
  <si>
    <t>Isosorbide Chemistry for Croda</t>
  </si>
  <si>
    <t>Croda, Inc.</t>
  </si>
  <si>
    <t>11-029</t>
  </si>
  <si>
    <t>Sheft, J</t>
  </si>
  <si>
    <t>Regional Cluster Advanced Defense Tech</t>
  </si>
  <si>
    <t>US SBA</t>
  </si>
  <si>
    <t>IP</t>
  </si>
  <si>
    <t>11-030</t>
  </si>
  <si>
    <t>Neutralization of Aerosolized Bio-agents by Filled Nanocomposite Materials</t>
  </si>
  <si>
    <t>DTRA</t>
  </si>
  <si>
    <t>11-031</t>
  </si>
  <si>
    <t>Jing, J</t>
  </si>
  <si>
    <t>SHINE: Forecasting of Flares</t>
  </si>
  <si>
    <t>11-032</t>
  </si>
  <si>
    <t>Wei, L</t>
  </si>
  <si>
    <t>Biogenic thiols</t>
  </si>
  <si>
    <t>11-033</t>
  </si>
  <si>
    <t>Wei, Z</t>
  </si>
  <si>
    <t>Computational modelling and analysis of genetic patterns for studying genetic diseases</t>
  </si>
  <si>
    <t>11-034</t>
  </si>
  <si>
    <t xml:space="preserve">Research and Development of Technologies for Perimeter Security Systems </t>
  </si>
  <si>
    <t>US Army</t>
  </si>
  <si>
    <t>Chumer, M</t>
  </si>
  <si>
    <t>Project Mgmt , Integration, Oversight</t>
  </si>
  <si>
    <t>IS</t>
  </si>
  <si>
    <t>Marshall, W</t>
  </si>
  <si>
    <t>HLDTC Tech Demos</t>
  </si>
  <si>
    <t xml:space="preserve">Multiagency Testbed EOC </t>
  </si>
  <si>
    <t>HD &amp; HS Capability Gap Demo &amp; Modeling Tool</t>
  </si>
  <si>
    <t>Biometric (No PWS)</t>
  </si>
  <si>
    <t>Federici, J</t>
  </si>
  <si>
    <t>Active Sensors Systems &amp; Flexible Electronics</t>
  </si>
  <si>
    <t>VPIR</t>
  </si>
  <si>
    <t>Iqbal, Z</t>
  </si>
  <si>
    <t>Thermal Indicating Paints</t>
  </si>
  <si>
    <t>Flexible Power Solutions for Sensors and Portable Electronics</t>
  </si>
  <si>
    <t>Teflon-Like Nanocoatings</t>
  </si>
  <si>
    <t>High Strength Metal-Anchored Nanotube Composite</t>
  </si>
  <si>
    <t>Fab &amp; Coating of Nanosctructure</t>
  </si>
  <si>
    <t>Novel Materials for Armaments</t>
  </si>
  <si>
    <t>Fuel Cells (No PWS)</t>
  </si>
  <si>
    <t>11-035</t>
  </si>
  <si>
    <t>ELECTRO-STATIC DISCHARGE (ESD) SENSITIVITY OF REACTIVE POWDERS AND ITS MITIGATION</t>
  </si>
  <si>
    <t>11-036</t>
  </si>
  <si>
    <t>Hou, E</t>
  </si>
  <si>
    <t>An REU Site for Embedded Systems and Intelligent Sensors</t>
  </si>
  <si>
    <t>11-037</t>
  </si>
  <si>
    <t>Pfister, B</t>
  </si>
  <si>
    <t>REU site: Experiences in Neural Engineering</t>
  </si>
  <si>
    <t>11-038</t>
  </si>
  <si>
    <t>Russell, G</t>
  </si>
  <si>
    <t>Automated Fish ID System Bridging Proposal</t>
  </si>
  <si>
    <t>FDB</t>
  </si>
  <si>
    <t>11-039</t>
  </si>
  <si>
    <t>Abdel-Malek, L</t>
  </si>
  <si>
    <t>Chien, S
Dresnack, R
Golub, E
Konon, W</t>
  </si>
  <si>
    <t>Snow Model Analysis</t>
  </si>
  <si>
    <t>11-040</t>
  </si>
  <si>
    <t>Location of Biological Foulants within a Wet Membrane</t>
  </si>
  <si>
    <t>MAST NSF IUCRC</t>
  </si>
  <si>
    <t>11-041</t>
  </si>
  <si>
    <t>Metal Organic Framework (MOF)-Assisted Membranes Local Characterizations by Raman Spectroscopy</t>
  </si>
  <si>
    <t>11-042</t>
  </si>
  <si>
    <t>ERC Partner Project Funding</t>
  </si>
  <si>
    <t>Various</t>
  </si>
  <si>
    <t>11-043</t>
  </si>
  <si>
    <t>Chien, S</t>
  </si>
  <si>
    <t>ITS Resource Center,   TO 82 Mod #1</t>
  </si>
  <si>
    <t>11-044</t>
  </si>
  <si>
    <t>Liu, R</t>
  </si>
  <si>
    <t>2010-16. Develop Bus Database</t>
  </si>
  <si>
    <t>11-045</t>
  </si>
  <si>
    <t>Hsieh, H</t>
  </si>
  <si>
    <t>Impacts of EPA 2012 Commercial Pump-Out Regulations.  Project # 2011-08</t>
  </si>
  <si>
    <t>11-046</t>
  </si>
  <si>
    <t>GO Bus Impact and Analysis</t>
  </si>
  <si>
    <t>11-047</t>
  </si>
  <si>
    <t xml:space="preserve"> Impacts of Rail Grant Program</t>
  </si>
  <si>
    <t>11-048</t>
  </si>
  <si>
    <t>Daniel, J</t>
  </si>
  <si>
    <t>Schachter, H.</t>
  </si>
  <si>
    <t>2011-10 Partnerships to Improve Public Transp.</t>
  </si>
  <si>
    <t>11-049</t>
  </si>
  <si>
    <t>Bladikas, A</t>
  </si>
  <si>
    <t>Seat Belt Usage Study - 2011</t>
  </si>
  <si>
    <t>11-050</t>
  </si>
  <si>
    <t>Sign Retroreflectivity</t>
  </si>
  <si>
    <t>11-051</t>
  </si>
  <si>
    <t>Engineering Liver Regeneration</t>
  </si>
  <si>
    <t>11-052</t>
  </si>
  <si>
    <t>Bacillus subtilis spores as a protein screening system for extreme properties</t>
  </si>
  <si>
    <t>11-053</t>
  </si>
  <si>
    <t xml:space="preserve">Stem Cell-Derived Functional Hepatocytes </t>
  </si>
  <si>
    <t>11-054</t>
  </si>
  <si>
    <t>Tissue Engineering Strategies for Treating Breast Cancer</t>
  </si>
  <si>
    <t>11-055</t>
  </si>
  <si>
    <t>Khusid, B</t>
  </si>
  <si>
    <t>MAGNETIC FIELD EFFECT ON IONIC SOLUTIONS</t>
  </si>
  <si>
    <t>CBPE</t>
  </si>
  <si>
    <t>11-056</t>
  </si>
  <si>
    <t>MICROMECHANICAL MODEL OF POLYMERIC MEMBRANE PLEATING</t>
  </si>
  <si>
    <t>11-057</t>
  </si>
  <si>
    <t>Novel Scrubbing System for Post-combustion CO2 Capture</t>
  </si>
  <si>
    <t>Eaton Corporation</t>
  </si>
  <si>
    <t>11-058</t>
  </si>
  <si>
    <t>Novel pervaporation membranes and operating modes for continuous  ethanol removal from fermentation broths</t>
  </si>
  <si>
    <t>11-059</t>
  </si>
  <si>
    <t>Yurchyshyn, V</t>
  </si>
  <si>
    <t>Abramenko, V</t>
  </si>
  <si>
    <t>Studying Coronal Holes with High Resolution Instrumentation</t>
  </si>
  <si>
    <t>11-060</t>
  </si>
  <si>
    <t>Kondic, L</t>
  </si>
  <si>
    <t>Modeling Particualte Flow</t>
  </si>
  <si>
    <t>NSF/IFPRI</t>
  </si>
  <si>
    <t>Math</t>
  </si>
  <si>
    <t>11-061</t>
  </si>
  <si>
    <t>Ionic Liquid-Carbon Nanotube Membrate for CO2 Capture</t>
  </si>
  <si>
    <t>Chem</t>
  </si>
  <si>
    <t>11-062</t>
  </si>
  <si>
    <t>Mili, A</t>
  </si>
  <si>
    <t>TC:MEDIUM:Collaborative Research: Towards a Value Based Measure of
Dependability</t>
  </si>
  <si>
    <t>11-063</t>
  </si>
  <si>
    <t>Washington, D</t>
  </si>
  <si>
    <t>Performance Testing for HMA Quality Assurance 2011-12</t>
  </si>
  <si>
    <t>11-064</t>
  </si>
  <si>
    <t>Rejuvenating Agents with RAP in HMA 2011-04</t>
  </si>
  <si>
    <t>11-065</t>
  </si>
  <si>
    <t>Micromechanical Study of Air Sparging- A Collaborative Study</t>
  </si>
  <si>
    <t>11-066</t>
  </si>
  <si>
    <t>Saadeghvaziri, A</t>
  </si>
  <si>
    <t>An Innovative Protective Jacket for Structures Subject to Blast Loads:A Comprehensive Experimental and Meshless Finite-Element Study</t>
  </si>
  <si>
    <t>11-067</t>
  </si>
  <si>
    <t>Wang, J.</t>
  </si>
  <si>
    <t>DrugTree: A Pharmacophylogenomic Platform</t>
  </si>
  <si>
    <t>11-068</t>
  </si>
  <si>
    <t>Embryonic Stem Cell-Derived Hepatocytes for Cancer Therapy</t>
  </si>
  <si>
    <t>Wendy Will Case Cancer Fund, Inc</t>
  </si>
  <si>
    <t>11-069</t>
  </si>
  <si>
    <t>Injectable Multifunctional Hydrogels for TBI - NJ Commision of Brain Injury Pilot Research Program</t>
  </si>
  <si>
    <t>NJCBIR</t>
  </si>
  <si>
    <t>11-070</t>
  </si>
  <si>
    <t>Ziavras, S</t>
  </si>
  <si>
    <t>Robust Resource Management for Heterogeneous</t>
  </si>
  <si>
    <t>11-071</t>
  </si>
  <si>
    <t>Yang, J</t>
  </si>
  <si>
    <t>A Unified Framework for Dynamic Revenue Management</t>
  </si>
  <si>
    <t>11-072</t>
  </si>
  <si>
    <t>Moore, R</t>
  </si>
  <si>
    <t>Cummings, L</t>
  </si>
  <si>
    <t>Collaborative Research: The MPI Workshop</t>
  </si>
  <si>
    <t>MS</t>
  </si>
  <si>
    <t>11-073</t>
  </si>
  <si>
    <t>Choi, W</t>
  </si>
  <si>
    <t>FRG: Collaborative Research: Modeling forcing and dissipation in the sea surface energy balance with application to microwave remote sensing of the sea surface</t>
  </si>
  <si>
    <t>11-074</t>
  </si>
  <si>
    <t>Narh, K</t>
  </si>
  <si>
    <t>Investigation of Benign Methods for Preparation of Polymer Nanacomposites</t>
  </si>
  <si>
    <t>MIE</t>
  </si>
  <si>
    <t>11-075</t>
  </si>
  <si>
    <t>Ungergraduate Research Design Support:RAPD</t>
  </si>
  <si>
    <t>BIOMED</t>
  </si>
  <si>
    <t>11-076</t>
  </si>
  <si>
    <t>GOALI:  Particle Engineering via Fluidized Bed Processing for Delivery of Active Pharmaceutical Ingredients</t>
  </si>
  <si>
    <t>11-077</t>
  </si>
  <si>
    <t>Afkhami, S</t>
  </si>
  <si>
    <t>Dynamics of multiphase systems: viscoelastic and electrowetting effects</t>
  </si>
  <si>
    <t>11-078</t>
  </si>
  <si>
    <t>Singh, P</t>
  </si>
  <si>
    <t>Self Assembly</t>
  </si>
  <si>
    <t>ME</t>
  </si>
  <si>
    <t>11-079</t>
  </si>
  <si>
    <t>Moore, G</t>
  </si>
  <si>
    <t>Spreading Particles</t>
  </si>
  <si>
    <t>11-080</t>
  </si>
  <si>
    <t>Elhanan, G</t>
  </si>
  <si>
    <t>A collaborative etiting  controlled-terminology Environment for SNOMED CT</t>
  </si>
  <si>
    <t>11-081</t>
  </si>
  <si>
    <t>Zhou, M</t>
  </si>
  <si>
    <t>Collaborative Research: Using Cell Phone Data to Classify Normal and Abnormal Scenarios</t>
  </si>
  <si>
    <t>11-082</t>
  </si>
  <si>
    <t>Continuous Coating of Ultrafine Drug Particles</t>
  </si>
  <si>
    <t>11-083</t>
  </si>
  <si>
    <t>Subramanian, S</t>
  </si>
  <si>
    <t>Model based simultaneous confidence bands for survival functions</t>
  </si>
  <si>
    <t>11-084</t>
  </si>
  <si>
    <t>Misra, D</t>
  </si>
  <si>
    <t>Physics-Accurate Tri-Gate Nano-CMOS</t>
  </si>
  <si>
    <t>11-085</t>
  </si>
  <si>
    <t>THz communication</t>
  </si>
  <si>
    <t>11-086</t>
  </si>
  <si>
    <t>Simeone, O</t>
  </si>
  <si>
    <t>Cooperative Interference</t>
  </si>
  <si>
    <t>11-087</t>
  </si>
  <si>
    <t xml:space="preserve">Active Isosorbide Compounds </t>
  </si>
  <si>
    <t>11-088</t>
  </si>
  <si>
    <t>Aramid Nanofiber</t>
  </si>
  <si>
    <t>11-089</t>
  </si>
  <si>
    <t>Investigation of physiological dysfunction from repetitive mild head injury</t>
  </si>
  <si>
    <t>11-090</t>
  </si>
  <si>
    <t>Newton, R</t>
  </si>
  <si>
    <t>Housing Scholars 2010</t>
  </si>
  <si>
    <t>NJ DCA</t>
  </si>
  <si>
    <t>CDS</t>
  </si>
  <si>
    <t>11-091</t>
  </si>
  <si>
    <t>Keika, K</t>
  </si>
  <si>
    <t>Generation of dayside chorus during steady solar wind</t>
  </si>
  <si>
    <t>CSTR, Physics</t>
  </si>
  <si>
    <t>11-092</t>
  </si>
  <si>
    <t>Nadim, F</t>
  </si>
  <si>
    <t>Temporal fidelity of axonal action potential conduction and its neuromodulation</t>
  </si>
  <si>
    <t>11-093</t>
  </si>
  <si>
    <t>Implementing Payment Reform through the Creation of a Dedicated Team to Map and Harmonize Meaningful Use and Patient Centered Medical Home Metrics</t>
  </si>
  <si>
    <t>RWJF</t>
  </si>
  <si>
    <t>NJHITEC</t>
  </si>
  <si>
    <t>11-094</t>
  </si>
  <si>
    <t>Drug-induced Senescence in Melanoma</t>
  </si>
  <si>
    <t>11-095</t>
  </si>
  <si>
    <t>Replication of Nucleotide Analogues of 7-Alkylguanine Adducts.</t>
  </si>
  <si>
    <t>11-096</t>
  </si>
  <si>
    <t>Nanoprobe Arrays for Motile Cell Electrophysiology</t>
  </si>
  <si>
    <t>11-097</t>
  </si>
  <si>
    <t>Changes of Magnetic Fields</t>
  </si>
  <si>
    <t>11-098</t>
  </si>
  <si>
    <t>Andic, A</t>
  </si>
  <si>
    <t>Chromospheric response to small scale photospheric dynamic observed with 1.6m telescope</t>
  </si>
  <si>
    <t>11-099</t>
  </si>
  <si>
    <t>Forecasting of Solar Eruptions</t>
  </si>
  <si>
    <t>11-100</t>
  </si>
  <si>
    <t>Study of Jets</t>
  </si>
  <si>
    <t>11-101</t>
  </si>
  <si>
    <t>Linking Photospheric Dynamic Magnetic Fields to Chromospheric Jetting Activity</t>
  </si>
  <si>
    <t>11-102</t>
  </si>
  <si>
    <t>Initiation of Filament Eruptions and Coronal Mass Ejections</t>
  </si>
  <si>
    <t>11-103</t>
  </si>
  <si>
    <t>Solar-Terrestrial Interactions:  Couplings between Solar Variability, Global Cloud Cover, and Polar Vortex Variability</t>
  </si>
  <si>
    <t>11-104</t>
  </si>
  <si>
    <t>Tyson, T</t>
  </si>
  <si>
    <t>Thermoelectricity in Layered Cobalt Oxides</t>
  </si>
  <si>
    <t>11-105</t>
  </si>
  <si>
    <t>Liquid metals</t>
  </si>
  <si>
    <t>11-106</t>
  </si>
  <si>
    <t>Interface Engineering and Material Synthesis of High-k Gate Stacks</t>
  </si>
  <si>
    <t>11-107</t>
  </si>
  <si>
    <t>Bioconjugated Multifunctional Scaffolds</t>
  </si>
  <si>
    <t>11-108</t>
  </si>
  <si>
    <t>Wang, X</t>
  </si>
  <si>
    <t xml:space="preserve">Tuning the defect sites in the catalyst supports to optimize the activity for H2 production </t>
  </si>
  <si>
    <t>ACS PRF</t>
  </si>
  <si>
    <t>11-109</t>
  </si>
  <si>
    <t>Alvarez, T</t>
  </si>
  <si>
    <t>Neuroplasticity in Vision Dysfunction</t>
  </si>
  <si>
    <t>11-110</t>
  </si>
  <si>
    <t>6 m.</t>
  </si>
  <si>
    <t>Material Research Agreement</t>
  </si>
  <si>
    <t>SP3</t>
  </si>
  <si>
    <t>11-111</t>
  </si>
  <si>
    <t>Perl, Y</t>
  </si>
  <si>
    <t xml:space="preserve">  Relationship-Centric Auditing of UMLS Revision of Renewal of NIH Grant 1R01LM008445</t>
  </si>
  <si>
    <t>11-112</t>
  </si>
  <si>
    <t>Sahin, M</t>
  </si>
  <si>
    <t>Spinal Cord-to-Computer Interface</t>
  </si>
  <si>
    <t>11-113</t>
  </si>
  <si>
    <t>Krasnoperov, L</t>
  </si>
  <si>
    <t xml:space="preserve">Pathogen Detection Using Aptamer-Based Affinity Platforms </t>
  </si>
  <si>
    <t>11-114</t>
  </si>
  <si>
    <t>Development and implementation of numerical algorithms for multi-scale multi-phase flows</t>
  </si>
  <si>
    <t>DOE</t>
  </si>
  <si>
    <t>11-115</t>
  </si>
  <si>
    <t>Theory for extraordinary transport properties in BiFeO3 and related compounds including switchable current</t>
  </si>
  <si>
    <t>11-116</t>
  </si>
  <si>
    <t>Renewable LCP</t>
  </si>
  <si>
    <t>Ticona</t>
  </si>
  <si>
    <t>11-117</t>
  </si>
  <si>
    <t>11/1?/2010</t>
  </si>
  <si>
    <t>BPA-Free Can Coating</t>
  </si>
  <si>
    <t>Pepsi</t>
  </si>
  <si>
    <t>11-118</t>
  </si>
  <si>
    <t>Fleishman</t>
  </si>
  <si>
    <t>Stochastic theory of radiation from strong shock interactions</t>
  </si>
  <si>
    <t>CSR</t>
  </si>
  <si>
    <t>11-119</t>
  </si>
  <si>
    <t>Ahluwalia, D</t>
  </si>
  <si>
    <t>Conferences on Frontiers 2011-2013</t>
  </si>
  <si>
    <t>11-120</t>
  </si>
  <si>
    <t>PET Packaging Resin</t>
  </si>
  <si>
    <t>11-121</t>
  </si>
  <si>
    <t>SAFETYNET Data Quality</t>
  </si>
  <si>
    <t>11-122</t>
  </si>
  <si>
    <t>Clinical Correlates to PALs</t>
  </si>
  <si>
    <t>Essilor</t>
  </si>
  <si>
    <t>11-123</t>
  </si>
  <si>
    <t>Evans, D</t>
  </si>
  <si>
    <t>BKU Task Order 21</t>
  </si>
  <si>
    <t>Building Media, Inc.</t>
  </si>
  <si>
    <t>CBK</t>
  </si>
  <si>
    <t>SOA</t>
  </si>
  <si>
    <t>11-124</t>
  </si>
  <si>
    <t>BKU Task Order 24</t>
  </si>
  <si>
    <t>11-125</t>
  </si>
  <si>
    <t>Gordon, P</t>
  </si>
  <si>
    <t>Propagation and Blow up in Reaction Diffusion Systems</t>
  </si>
  <si>
    <t>11-126</t>
  </si>
  <si>
    <t>Bechtold, J</t>
  </si>
  <si>
    <t>New Mathematical Theories of Flames at High Pressures</t>
  </si>
  <si>
    <t>11-127</t>
  </si>
  <si>
    <t>Collaborative Research: Mathematical and computational methods for stochastic systems in nonlinear optics</t>
  </si>
  <si>
    <t>11-128</t>
  </si>
  <si>
    <t>Identification And Evaluation of Novel Stretch-Growth Regulators For Enhancing Axon Regeneration</t>
  </si>
  <si>
    <t>NJCSCR</t>
  </si>
  <si>
    <t>11-129</t>
  </si>
  <si>
    <t>Erlich, M</t>
  </si>
  <si>
    <t>3 months</t>
  </si>
  <si>
    <t>Response to Program Evaluation Request</t>
  </si>
  <si>
    <t>NJEDA</t>
  </si>
  <si>
    <t>SOM</t>
  </si>
  <si>
    <t>11-130</t>
  </si>
  <si>
    <t>Axe, L</t>
  </si>
  <si>
    <t>Field Methods for Determining Lead Content in Bridge Paint Removal Waste  Mod 1 Option 1</t>
  </si>
  <si>
    <t>NYSDOT/ UTRC</t>
  </si>
  <si>
    <t>Field Methods for Determining Lead Content in Bridge Paint Removal Waste  Mod 1 Option 2.</t>
  </si>
  <si>
    <t>11-131</t>
  </si>
  <si>
    <t>Haimovich, A</t>
  </si>
  <si>
    <t>NeTS:Large:Collaborative Research:GRID Radar-A Generalized, Resource Aware, Intelligent and Distributed Radar Framework</t>
  </si>
  <si>
    <t>11-132</t>
  </si>
  <si>
    <t>CMSM Project</t>
  </si>
  <si>
    <t>US DOE</t>
  </si>
  <si>
    <t>11-133</t>
  </si>
  <si>
    <t>Qiu, Z</t>
  </si>
  <si>
    <t>Assessing Landscape Disturbance Patterns and In-stream Physical, Chemical and Biological Responses</t>
  </si>
  <si>
    <t>11-134</t>
  </si>
  <si>
    <t>Foulds, R</t>
  </si>
  <si>
    <t>Characterizing Motor Control Signals in the Spinal Cord</t>
  </si>
  <si>
    <t>11-135</t>
  </si>
  <si>
    <t>Tissue Engineering of Stem Cell-Derived Spinal Motoneuron</t>
  </si>
  <si>
    <t>11-136</t>
  </si>
  <si>
    <t>Blackmore, R</t>
  </si>
  <si>
    <t>Rosato, A</t>
  </si>
  <si>
    <t xml:space="preserve">NSF REU Supplement </t>
  </si>
  <si>
    <t>11-137</t>
  </si>
  <si>
    <t>Evaluation of photogdegradation..</t>
  </si>
  <si>
    <t>11-138</t>
  </si>
  <si>
    <t>ERIC Cluster</t>
  </si>
  <si>
    <t>11-139</t>
  </si>
  <si>
    <t>Dhawan, A</t>
  </si>
  <si>
    <t>Interdisciplinary Design Studio (IDS)</t>
  </si>
  <si>
    <t>NCIIA</t>
  </si>
  <si>
    <t>ADHC</t>
  </si>
  <si>
    <t>11-140</t>
  </si>
  <si>
    <t>Rockland, R</t>
  </si>
  <si>
    <t>Kimmel, H</t>
  </si>
  <si>
    <t xml:space="preserve">A Study of Classroom Instructional Practices that Result for a Pre-Engineering Professional Development Program </t>
  </si>
  <si>
    <t>11-141</t>
  </si>
  <si>
    <t>Song, M</t>
  </si>
  <si>
    <t>Personalized Search with Privacy through Context-enabled Text Mining</t>
  </si>
  <si>
    <t>11-142</t>
  </si>
  <si>
    <t>Borcea, C</t>
  </si>
  <si>
    <t>Network Architecture for Dependable People-Centric Sensing</t>
  </si>
  <si>
    <t>11-143</t>
  </si>
  <si>
    <t>Bone Growth Evalaution on Integra Materials</t>
  </si>
  <si>
    <t>Iso Tis OrthoBiologics Inc.</t>
  </si>
  <si>
    <t>11-144</t>
  </si>
  <si>
    <t>Computational modeling and analysis of high dimensional genomic data</t>
  </si>
  <si>
    <t>11-145</t>
  </si>
  <si>
    <t>Ansari, N</t>
  </si>
  <si>
    <t>NeTS:Small:Greening At The Edges (GATE)</t>
  </si>
  <si>
    <t>11-146</t>
  </si>
  <si>
    <t>Using Invariant Relations and Invariant Functions to Analyze Loops</t>
  </si>
  <si>
    <t>11-147</t>
  </si>
  <si>
    <t>AF:Small:MIMO Radar and Passive Methods for High Resolution Localization</t>
  </si>
  <si>
    <t>11-148</t>
  </si>
  <si>
    <t>Burr-Alexander, L</t>
  </si>
  <si>
    <t>TRIO-Talent Search 1 Competition ID# 84-044A2011-1</t>
  </si>
  <si>
    <t>US DOEd</t>
  </si>
  <si>
    <t>Pre-College</t>
  </si>
  <si>
    <t>11-149</t>
  </si>
  <si>
    <t>TRIO-Talent Search 2 Competition ID# 84-044A2011-1</t>
  </si>
  <si>
    <t>11-150</t>
  </si>
  <si>
    <t>11-151</t>
  </si>
  <si>
    <t>Rojas-Cessa, R</t>
  </si>
  <si>
    <t>NeTS: Small: Flexing Rigid Optical Packet Switches with Electronic Scheduling</t>
  </si>
  <si>
    <t>11-152</t>
  </si>
  <si>
    <t>Theodoratos, D</t>
  </si>
  <si>
    <t>Storing, Querying, Analyzing Version Histories of Hierarchical Data</t>
  </si>
  <si>
    <t>11-153</t>
  </si>
  <si>
    <t>Adaptive computations of interfacial dynamics in microfluidic flows</t>
  </si>
  <si>
    <t>11-154</t>
  </si>
  <si>
    <t>Horntrop, D</t>
  </si>
  <si>
    <t>Spectral Methods for SPDE…</t>
  </si>
  <si>
    <t>11-155</t>
  </si>
  <si>
    <t>Muratov, C</t>
  </si>
  <si>
    <t>Collaborative Research: Dynamics of Morphogen gradients</t>
  </si>
  <si>
    <t>11-156</t>
  </si>
  <si>
    <t>Rotstein, H</t>
  </si>
  <si>
    <t>Frequency preference in neuronal systems and their role in network dynamics</t>
  </si>
  <si>
    <t>11-157</t>
  </si>
  <si>
    <t>Oria,  V</t>
  </si>
  <si>
    <t>Knowledge Propagation in Large image/video databases</t>
  </si>
  <si>
    <t>11-158</t>
  </si>
  <si>
    <t>A Network Service System to Facilitate Two-Way Information Flow in Vehicular Ad Hoc Networks</t>
  </si>
  <si>
    <t>11-159</t>
  </si>
  <si>
    <t>Young Faculty Award</t>
  </si>
  <si>
    <t>DARPA</t>
  </si>
  <si>
    <t>11-160</t>
  </si>
  <si>
    <t>Liu, Chengjun</t>
  </si>
  <si>
    <t>PR: Pattern Recognition</t>
  </si>
  <si>
    <t>11-161</t>
  </si>
  <si>
    <t>Jones, Q</t>
  </si>
  <si>
    <t>Understanding and Managing Social Inference Opportunities</t>
  </si>
  <si>
    <t>11-162</t>
  </si>
  <si>
    <t>REU SUPPLEMENT ;  Collaborative Research: Membrane Science, Engineering and Technology Center , IIP-1034710</t>
  </si>
  <si>
    <t>11-163</t>
  </si>
  <si>
    <t>Stanley, C</t>
  </si>
  <si>
    <t>Talent Search Consortium</t>
  </si>
  <si>
    <t>11-164</t>
  </si>
  <si>
    <t xml:space="preserve">A Resource Allocation Framework for Sustainable Infrastructure Systems-Applications to Pipes </t>
  </si>
  <si>
    <t>11-165</t>
  </si>
  <si>
    <t>Collaborative Research between NJIT and Synergy Microwave to Design Next Generation MMIC Chips</t>
  </si>
  <si>
    <t>SYNERGY MICROWAVE
SYNERGY MICROWAVE</t>
  </si>
  <si>
    <t>11-166</t>
  </si>
  <si>
    <t>Hubbi, W</t>
  </si>
  <si>
    <t>Consortium of Universities for Power Engineering</t>
  </si>
  <si>
    <t>DOE/UOM</t>
  </si>
  <si>
    <t>11-167</t>
  </si>
  <si>
    <t>Bose, A</t>
  </si>
  <si>
    <t>Linear Conductance…</t>
  </si>
  <si>
    <t>11-168</t>
  </si>
  <si>
    <t>PedSummary: Novel Computational Workflows for Assessing and Summarizing Engineering Student Online Learning</t>
  </si>
  <si>
    <t>11-169</t>
  </si>
  <si>
    <t>Bunker, D</t>
  </si>
  <si>
    <t>Ecophysiological trade-offs, herbivory, and species abundance in light-limited forest understories</t>
  </si>
  <si>
    <t>11-170</t>
  </si>
  <si>
    <t>Sirenko, A</t>
  </si>
  <si>
    <t>Ferroelectrics</t>
  </si>
  <si>
    <t>11-171</t>
  </si>
  <si>
    <t>Polarization Mechanisms in Multiferroic Oxides</t>
  </si>
  <si>
    <t>11-172</t>
  </si>
  <si>
    <t>Cohen, B</t>
  </si>
  <si>
    <t>11-173</t>
  </si>
  <si>
    <t>XRD Studies of Materials for Energy Related Research</t>
  </si>
  <si>
    <t>DOE/BNL</t>
  </si>
  <si>
    <t>11-174</t>
  </si>
  <si>
    <t>1/?/2011</t>
  </si>
  <si>
    <t>High Temperature Structural Studies of Uranium Oxides</t>
  </si>
  <si>
    <t>DOE/LANL</t>
  </si>
  <si>
    <t>11-175</t>
  </si>
  <si>
    <t>High Temperature Structural Studies of Uranium Oxides  Time</t>
  </si>
  <si>
    <t>11-176</t>
  </si>
  <si>
    <t>Young, Y</t>
  </si>
  <si>
    <t xml:space="preserve">Dynamics of vesicle as simple cell mimics: </t>
  </si>
  <si>
    <t>11-177</t>
  </si>
  <si>
    <t>WHSAD Fall 2010</t>
  </si>
  <si>
    <t>NY DOE</t>
  </si>
  <si>
    <t>11-178</t>
  </si>
  <si>
    <t>CNT proteomics</t>
  </si>
  <si>
    <t>NIH/IU</t>
  </si>
  <si>
    <t>11-179</t>
  </si>
  <si>
    <t>Space Weather CY2011 Funds</t>
  </si>
  <si>
    <t>American Geophysical Union</t>
  </si>
  <si>
    <t>11-180</t>
  </si>
  <si>
    <t>Developing 3D in Vitro Models…</t>
  </si>
  <si>
    <t>Muscular Dystrophy Assoc</t>
  </si>
  <si>
    <t>11-181</t>
  </si>
  <si>
    <t>International Collaboration in Chemistry on the Fundamental Studies on DNA Repair</t>
  </si>
  <si>
    <t>11-182</t>
  </si>
  <si>
    <t>Theodore, G</t>
  </si>
  <si>
    <t>NOFA Choice Heighborhood</t>
  </si>
  <si>
    <t>Housing Authority of the City of Paterson HUD</t>
  </si>
  <si>
    <t>CABSR</t>
  </si>
  <si>
    <t>11-183</t>
  </si>
  <si>
    <t>CDI:  Development of State-of-Art Information Technology</t>
  </si>
  <si>
    <t>11-184</t>
  </si>
  <si>
    <t>Computational Analysis of Genome-wide Association Data</t>
  </si>
  <si>
    <t xml:space="preserve">The Children's Hospital of Philadelphia </t>
  </si>
  <si>
    <t>11-185</t>
  </si>
  <si>
    <t>Sensors for neurologically important nucleosides and mononucleotides</t>
  </si>
  <si>
    <t>11-186</t>
  </si>
  <si>
    <t>DDPI year 18</t>
  </si>
  <si>
    <t>NJ Division of Developmental Disabilities</t>
  </si>
  <si>
    <t>11-187</t>
  </si>
  <si>
    <t>X-Ray Holography Instrumentation</t>
  </si>
  <si>
    <t>11-188</t>
  </si>
  <si>
    <t>Zhou, T</t>
  </si>
  <si>
    <t>MRI - Development of a Magneto-Raman setup as a user-based instrument</t>
  </si>
  <si>
    <t>11-189</t>
  </si>
  <si>
    <t>Cao, W</t>
  </si>
  <si>
    <t>MRI: Development of Near Infrared Imaging Spectropolarimeter for the 1.6M Solar Telescope in Big Bear</t>
  </si>
  <si>
    <t>11-190</t>
  </si>
  <si>
    <t xml:space="preserve">Experimental and Modeling Investigation of Lower </t>
  </si>
  <si>
    <t>11-191</t>
  </si>
  <si>
    <t>Energization and acceleration global explorers (EAGLES)</t>
  </si>
  <si>
    <t xml:space="preserve">   Physics-CSTR</t>
  </si>
  <si>
    <t>11-192</t>
  </si>
  <si>
    <t>Microfluidic tools for studying biofilms</t>
  </si>
  <si>
    <t>11-193</t>
  </si>
  <si>
    <t>Investigation of Lateral Earth Pressures on Foundation Walls and Floors during Seismic Events</t>
  </si>
  <si>
    <t>Rutgers - USNRC (US Nuclear Regulatory Commission)</t>
  </si>
  <si>
    <t>11-194</t>
  </si>
  <si>
    <t>Abdi, A</t>
  </si>
  <si>
    <t>Communication Engineering Modeling of Cell Signaling and Human Diseases.</t>
  </si>
  <si>
    <t>11-195</t>
  </si>
  <si>
    <t>Self-Sustainable Networking of Survivability-Heterogeneous Sensors</t>
  </si>
  <si>
    <t>11-196</t>
  </si>
  <si>
    <t>11-197</t>
  </si>
  <si>
    <t>FR</t>
  </si>
  <si>
    <t>NIJ</t>
  </si>
  <si>
    <t>11-198</t>
  </si>
  <si>
    <t xml:space="preserve">Micromechanical Study of Air Sparging- A Collaborative Study </t>
  </si>
  <si>
    <t>11-199</t>
  </si>
  <si>
    <t>Communication Engineering Modeling of Cell Signaling and Implications in Human Disorders</t>
  </si>
  <si>
    <t>11-200</t>
  </si>
  <si>
    <t>Spak, G</t>
  </si>
  <si>
    <t>VentureStart</t>
  </si>
  <si>
    <t>Kessler Foundation</t>
  </si>
  <si>
    <t>Office of R&amp;D</t>
  </si>
  <si>
    <t>11-201</t>
  </si>
  <si>
    <t>Dam and Levee System Strategic Performance Monitoring and Risk Management Data Warehouse and Cyber Infrastructure</t>
  </si>
  <si>
    <t>11-202</t>
  </si>
  <si>
    <t>WAVES Explorer</t>
  </si>
  <si>
    <t>11-203</t>
  </si>
  <si>
    <t>Teaming Pilot Program</t>
  </si>
  <si>
    <t>SBA</t>
  </si>
  <si>
    <t>11-204</t>
  </si>
  <si>
    <t>Resilient control systems</t>
  </si>
  <si>
    <t>11-205</t>
  </si>
  <si>
    <t>not submitted</t>
  </si>
  <si>
    <t>11-206</t>
  </si>
  <si>
    <t>Fischer, I</t>
  </si>
  <si>
    <t>11-207</t>
  </si>
  <si>
    <t>Human Melanocyte Transformation</t>
  </si>
  <si>
    <t>11-208</t>
  </si>
  <si>
    <t xml:space="preserve">Tuning the defect sites in the catalyst supports to suppress the coke formation </t>
  </si>
  <si>
    <t>11-209</t>
  </si>
  <si>
    <t>11-210</t>
  </si>
  <si>
    <t>Cerebellum-to-Computer Interface</t>
  </si>
  <si>
    <t>11-211</t>
  </si>
  <si>
    <t>Rebudget to Self Assembly  11-078</t>
  </si>
  <si>
    <t>11-212</t>
  </si>
  <si>
    <t>Collaborative Research: Vesicle interactions in flowing suspensions</t>
  </si>
  <si>
    <t>11-213</t>
  </si>
  <si>
    <t>Basic Scholarship &amp; Capacity Building</t>
  </si>
  <si>
    <t>DOD-NSA</t>
  </si>
  <si>
    <t>11-214</t>
  </si>
  <si>
    <t>Bozzelli, J</t>
  </si>
  <si>
    <t>Asatryn, R</t>
  </si>
  <si>
    <t>1 of 1</t>
  </si>
  <si>
    <t>Thermochemical Properties, Reaction Paths, Pressure and Temperature Dependent Kinetics for Oxidation Mechanisms of Hydrocarbon, Aromatic Mix Fuel: Iso-Octane, n-Heptane, Toluene</t>
  </si>
  <si>
    <t>ExxonMobile</t>
  </si>
  <si>
    <t>11-215</t>
  </si>
  <si>
    <t xml:space="preserve"> Iqbal, Z </t>
  </si>
  <si>
    <t xml:space="preserve">Hydrogen Storage in Hierarchical Nanoporous Silicon-Carbon Nanotube Architectures:     Fabrication and Optimization by In-situ Metrology  </t>
  </si>
  <si>
    <t>11-216</t>
  </si>
  <si>
    <t>USEPA SRA 2011</t>
  </si>
  <si>
    <t>11-217</t>
  </si>
  <si>
    <t>Regulation of Neuronal Oscillations by Synaptic Dynamics</t>
  </si>
  <si>
    <t>11-218</t>
  </si>
  <si>
    <t>Coronal Magnetic Fields</t>
  </si>
  <si>
    <t>11-219</t>
  </si>
  <si>
    <t>Rail Capacity Needs Assessment</t>
  </si>
  <si>
    <t>Moffatt &amp; Nichol / NJTPA</t>
  </si>
  <si>
    <t>11-220</t>
  </si>
  <si>
    <t>Modular Training Facility</t>
  </si>
  <si>
    <t>11-221</t>
  </si>
  <si>
    <t>11-222</t>
  </si>
  <si>
    <t xml:space="preserve">Collaborative Research: A Unified Dynamical Systems-Simulation-Visualization Approach to Modeling and Analyzing Granular Flow Phenomena </t>
  </si>
  <si>
    <t>11-223</t>
  </si>
  <si>
    <t>Lafond, I</t>
  </si>
  <si>
    <t>Adamovich, S</t>
  </si>
  <si>
    <t>NIH F31 Fellowship</t>
  </si>
  <si>
    <t>11-224</t>
  </si>
  <si>
    <t>11-225</t>
  </si>
  <si>
    <t>Zhu, C</t>
  </si>
  <si>
    <t>3/1?/2011</t>
  </si>
  <si>
    <t>Impact of Catalyst Flow on Riser Reactor Performance</t>
  </si>
  <si>
    <t>American Chemical Society Petroleum Research Fund</t>
  </si>
  <si>
    <t>11-226</t>
  </si>
  <si>
    <t>Multiscale Simulation Modeling of Nanopowders: Realistic Surface Force and Shape Models</t>
  </si>
  <si>
    <t>11-227</t>
  </si>
  <si>
    <t>11-228</t>
  </si>
  <si>
    <t>High Resolution High Cadence Study of Solar Flares</t>
  </si>
  <si>
    <t>11-229</t>
  </si>
  <si>
    <t>Calvin, J</t>
  </si>
  <si>
    <t>REU: Algorithms and Complexity for Global Optimization</t>
  </si>
  <si>
    <t>11-230</t>
  </si>
  <si>
    <t>Sustainable Sanitation for the Hôpital Sacré Coeur in Milot, Haiti</t>
  </si>
  <si>
    <t>EPA</t>
  </si>
  <si>
    <t>11-231</t>
  </si>
  <si>
    <t>A Virtual Learning Community to Facilitate Sustainable Behavior: Phase II</t>
  </si>
  <si>
    <t>11-232</t>
  </si>
  <si>
    <t>Seat Belt Usage Study - 2012</t>
  </si>
  <si>
    <t>NJ Division of Highway Traffic Safety</t>
  </si>
  <si>
    <t>11-233</t>
  </si>
  <si>
    <t>Hunter, W</t>
  </si>
  <si>
    <t>HematoCounter Pen</t>
  </si>
  <si>
    <t>NCIIA, National Collegiate Inventors &amp; Innovators Alliance</t>
  </si>
  <si>
    <t>11-234</t>
  </si>
  <si>
    <t>DHS</t>
  </si>
  <si>
    <t>11-235</t>
  </si>
  <si>
    <t>Liaukus, C</t>
  </si>
  <si>
    <t>Essex Rehab Collaborative</t>
  </si>
  <si>
    <t>HCDNNJ</t>
  </si>
  <si>
    <t>11-236</t>
  </si>
  <si>
    <t>Broadband Coherent Terahertz Spectrum Analyzer</t>
  </si>
  <si>
    <t>AFOSR - SBIR Phase I</t>
  </si>
  <si>
    <t>11-237</t>
  </si>
  <si>
    <t>Levkov, S</t>
  </si>
  <si>
    <t>Application of Item Response Theory to Adaptive Learning</t>
  </si>
  <si>
    <t>Pearson Education</t>
  </si>
  <si>
    <t>11-238</t>
  </si>
  <si>
    <t>Novel tubular cross-flow hollow fiber membrane module for direct contact membrane distillation- based desalination</t>
  </si>
  <si>
    <t>US Bureau of Reclamation</t>
  </si>
  <si>
    <t>11-239</t>
  </si>
  <si>
    <t>Soy Protein Fiber Products</t>
  </si>
  <si>
    <t>United Soybean Board</t>
  </si>
  <si>
    <t>11-240</t>
  </si>
  <si>
    <t>Chaplin, D</t>
  </si>
  <si>
    <t>NJIT DPC</t>
  </si>
  <si>
    <t>US DLA</t>
  </si>
  <si>
    <t>11-241</t>
  </si>
  <si>
    <t>High resolution diagnosis of white-light flares</t>
  </si>
  <si>
    <t>11-242</t>
  </si>
  <si>
    <t>Goode, P</t>
  </si>
  <si>
    <t>Studies of the Solar Atmosphere Using Coordinated Observations with the 1.6m New Solar Telescope and NASA Solar Physics Missions</t>
  </si>
  <si>
    <t>11-243</t>
  </si>
  <si>
    <t>Gary, D</t>
  </si>
  <si>
    <t>Solar Active Region Magnetic Field Measurements Through Observations and Modeling</t>
  </si>
  <si>
    <t>11-244</t>
  </si>
  <si>
    <t>Liu, Chang</t>
  </si>
  <si>
    <t>Solar and Heliospheric Science</t>
  </si>
  <si>
    <t>11-245</t>
  </si>
  <si>
    <t>Asatryan, R</t>
  </si>
  <si>
    <t>Molecular Modeling and Kinetics</t>
  </si>
  <si>
    <t>ACS-PRF American Chemical Society-Petroleum Research Fund</t>
  </si>
  <si>
    <t>11-246</t>
  </si>
  <si>
    <t>WHSAD Spring 2011</t>
  </si>
  <si>
    <t>NYC DOE</t>
  </si>
  <si>
    <t>11-247</t>
  </si>
  <si>
    <t>AIM HIGH 2011</t>
  </si>
  <si>
    <t>NJ Commission Higher Education AIM</t>
  </si>
  <si>
    <t>CPCP</t>
  </si>
  <si>
    <t>11-248</t>
  </si>
  <si>
    <t>Integrated Solvent-Membrane Module Technology for Low Cost CO2 Capture-October 1, 2011-Septmber 30, 2014-Eaton Corp. Prime-NJIT sub</t>
  </si>
  <si>
    <t>Eaton Corporation/DOE NETL</t>
  </si>
  <si>
    <t>11-249</t>
  </si>
  <si>
    <t>Loney, N</t>
  </si>
  <si>
    <t>Noyce capacity building</t>
  </si>
  <si>
    <t>11-250</t>
  </si>
  <si>
    <t>Santasieri, C</t>
  </si>
  <si>
    <t>Technical Assistance to Build More Sustainable Communities</t>
  </si>
  <si>
    <t>11-251</t>
  </si>
  <si>
    <t>Pollution Prevention 2011</t>
  </si>
  <si>
    <t>11-252</t>
  </si>
  <si>
    <t>Ding, Y</t>
  </si>
  <si>
    <t>Eco-hydrologic balance for wetland</t>
  </si>
  <si>
    <t>11-253</t>
  </si>
  <si>
    <t>Simon, L</t>
  </si>
  <si>
    <t>RIDGE program</t>
  </si>
  <si>
    <t>11-254</t>
  </si>
  <si>
    <t>ERC on Structured Organic Composites</t>
  </si>
  <si>
    <t>11-255</t>
  </si>
  <si>
    <t>Letter of Intent / White Paper.
Tuberculosis Diagnostic by use of infrared spectroscopy</t>
  </si>
  <si>
    <t>Gates Foundation</t>
  </si>
  <si>
    <t>11-256</t>
  </si>
  <si>
    <t>11-257</t>
  </si>
  <si>
    <t>Franck, K</t>
  </si>
  <si>
    <t>Center for Advacement of Minority Health</t>
  </si>
  <si>
    <t>Architecture</t>
  </si>
  <si>
    <t>11-258</t>
  </si>
  <si>
    <t>ER</t>
  </si>
  <si>
    <t>11-259</t>
  </si>
  <si>
    <t>Russell, K</t>
  </si>
  <si>
    <t>Bees in Powerlines</t>
  </si>
  <si>
    <t>Electric Power Research Institute</t>
  </si>
  <si>
    <t>Biological Sciences</t>
  </si>
  <si>
    <t>11-260</t>
  </si>
  <si>
    <t>Hiltz, R</t>
  </si>
  <si>
    <t>Turoff, M</t>
  </si>
  <si>
    <t>11-261</t>
  </si>
  <si>
    <t>Novel Flexible Polymer-Based Materials with Inorganic Barrier Coating for Blocking Chemical Warfare Agents</t>
  </si>
  <si>
    <t>HDTRA</t>
  </si>
  <si>
    <t>11-262</t>
  </si>
  <si>
    <t>Romano, P</t>
  </si>
  <si>
    <t>Commercial Buildings Partners Program</t>
  </si>
  <si>
    <t>Viridian Energy &amp; Environmental, LLC</t>
  </si>
  <si>
    <t>11-263</t>
  </si>
  <si>
    <t xml:space="preserve">Hydrogenated boron nanotubes as novel nanoenergetic with fast energy release </t>
  </si>
  <si>
    <t>11-264</t>
  </si>
  <si>
    <t>Supplement: Modeling and Analysis of Nematic Liquid Crystals in Thin Geometries:Bistable Configurations and Free Surface Instabilities</t>
  </si>
  <si>
    <t>11-265</t>
  </si>
  <si>
    <t>11-266</t>
  </si>
  <si>
    <t>A combinatorial approach for the development of novel HIV TAR cleaving agents</t>
  </si>
  <si>
    <t>11-267</t>
  </si>
  <si>
    <t>Ehrlich, M</t>
  </si>
  <si>
    <t>Enhancing Development of Cross Discipline Entrepreneurial Teams</t>
  </si>
  <si>
    <t>11-268</t>
  </si>
  <si>
    <t>Building America Task Order 1</t>
  </si>
  <si>
    <t>DOE/NREL</t>
  </si>
  <si>
    <t>11-269</t>
  </si>
  <si>
    <t>Evaluation of Residential and Transportation Impact of Predicted Coastal Flooding due to Climate Change</t>
  </si>
  <si>
    <t>UTRC-II</t>
  </si>
  <si>
    <t>11-270</t>
  </si>
  <si>
    <t>ALUMINUM-ASSISTED WATER SPLIT REACTIONS FOR HYDROGEN PRODUCTION</t>
  </si>
  <si>
    <t>11-271</t>
  </si>
  <si>
    <t>REACTIVE MATERIALS FOR UNDERWATER PROPULSION AND MUNITIONS</t>
  </si>
  <si>
    <t>ONR</t>
  </si>
  <si>
    <t>11-272</t>
  </si>
  <si>
    <t>Compressive Sensing for Target Localization</t>
  </si>
  <si>
    <t>AFSOR</t>
  </si>
  <si>
    <t>11-273</t>
  </si>
  <si>
    <t>A Technology-Based Curriculum for Teaching Students About Climate Change and Food Consumption</t>
  </si>
  <si>
    <t>11-274</t>
  </si>
  <si>
    <t xml:space="preserve">CMSN Project - Salary agreement in support of student under Keun Ahn </t>
  </si>
  <si>
    <t>11-275</t>
  </si>
  <si>
    <t>Impact of Ventilation and contamination Injection modes on contaminant Transport to Person in Indoor environment</t>
  </si>
  <si>
    <t>ASHREA</t>
  </si>
  <si>
    <t>11-276</t>
  </si>
  <si>
    <t>Medibotics - A National Program of Utilizing Medical Robotics for STEM Education</t>
  </si>
  <si>
    <t>11-277</t>
  </si>
  <si>
    <t>Math Learning Objects</t>
  </si>
  <si>
    <t>11-278</t>
  </si>
  <si>
    <t>TO 83 Mod 3</t>
  </si>
  <si>
    <t>11-279</t>
  </si>
  <si>
    <t>Student support for EIPBN 2011</t>
  </si>
  <si>
    <t>11-280</t>
  </si>
  <si>
    <t>14 months</t>
  </si>
  <si>
    <t>Understanding the Dynamic Connections Among Stewardship, Land Cover, and Ecosystem Services in New York City's Urban Forest</t>
  </si>
  <si>
    <t>NSF/University of Maryland</t>
  </si>
  <si>
    <t>11-281</t>
  </si>
  <si>
    <t>11-282</t>
  </si>
  <si>
    <t>Newark Zero Waste - i6 Challenge</t>
  </si>
  <si>
    <t>EDA - Federal DOC</t>
  </si>
  <si>
    <t>11-283</t>
  </si>
  <si>
    <t xml:space="preserve">REACTIVE NANOCOMPOSITE MATERIALS FOR ADVANCED WEAPONS SYSTEMS
REACTIVE NANOCOMPOSITE MATERIALS FOR ADVANCED WEAPONS SYSTEMS
</t>
  </si>
  <si>
    <t>11-284</t>
  </si>
  <si>
    <t xml:space="preserve">Strategies: Web-enabled Geospatial Robotics Mentoring </t>
  </si>
  <si>
    <t>11-285</t>
  </si>
  <si>
    <t>Efficient and Safe Chemical Gas Generators with Nanocomposite Reactive Materials</t>
  </si>
  <si>
    <t>11-286</t>
  </si>
  <si>
    <t>Levy, R</t>
  </si>
  <si>
    <t>Corporate Sponsorship</t>
  </si>
  <si>
    <t>Enpirion</t>
  </si>
  <si>
    <t>11-287</t>
  </si>
  <si>
    <t>Industrial Sponsorship</t>
  </si>
  <si>
    <t>Kulite</t>
  </si>
  <si>
    <t>11-288</t>
  </si>
  <si>
    <t>Assessment of Population Vulnerabilities to Coastal Flooding in Climate Change Conditions</t>
  </si>
  <si>
    <t>NOAA (National Sea Grant Office) 
VASG/RFCUNY</t>
  </si>
  <si>
    <t>11-289</t>
  </si>
  <si>
    <t>Ring Current Control of the Outer Radiation Belt: Magnetopause Shadowing, Local Acceleration, and Loss</t>
  </si>
  <si>
    <t>11-290</t>
  </si>
  <si>
    <t>Design Clinic/Capstone Project</t>
  </si>
  <si>
    <t>US Navy / NAWC</t>
  </si>
  <si>
    <t>11-291</t>
  </si>
  <si>
    <t>NSTAR Grocery Store Focused EE Campaign (GreenGrocer)</t>
  </si>
  <si>
    <t>NSTAR Electric Gas</t>
  </si>
  <si>
    <t>11-292</t>
  </si>
  <si>
    <t xml:space="preserve">SCALE UP OF SYNTHESIS OF ADVANCED MATERIALS </t>
  </si>
  <si>
    <t>CSIR-Mat Sci Mfg</t>
  </si>
  <si>
    <t>11-293</t>
  </si>
  <si>
    <t>Managing Critical Source Areas For Enhancing Ecosystem Services In Agricultural Landscapes</t>
  </si>
  <si>
    <t>AFRI USDA</t>
  </si>
  <si>
    <t>C</t>
  </si>
  <si>
    <t>11-294</t>
  </si>
  <si>
    <t>Farines, E</t>
  </si>
  <si>
    <t xml:space="preserve">Developing Bacillus subtilis spores as a  protein display platform of membrane proteins: Engineering thermal stable G protein-coupled receptors </t>
  </si>
  <si>
    <t>11-295</t>
  </si>
  <si>
    <t>Preparation of carbon nanotubes..</t>
  </si>
  <si>
    <t>11-296</t>
  </si>
  <si>
    <t>Underground Conduits Without Trace Wires- Project 2010-10 Extension</t>
  </si>
  <si>
    <t>TCNJ / NJDOT</t>
  </si>
  <si>
    <t>11-297</t>
  </si>
  <si>
    <t>6 months</t>
  </si>
  <si>
    <t>Inexpensive instrument for in situ characterization of particulate matter in volcanic ash plumes</t>
  </si>
  <si>
    <t>11-298</t>
  </si>
  <si>
    <t>Schuman, A</t>
  </si>
  <si>
    <t>People Planning Network</t>
  </si>
  <si>
    <t>NEA</t>
  </si>
  <si>
    <t>11-299</t>
  </si>
  <si>
    <t xml:space="preserve">Collaborative Research: Cusp-auroral forms and ULF wave characteristics across the open-closed boundary seen in auroral </t>
  </si>
  <si>
    <t>11-300</t>
  </si>
  <si>
    <t>Collaborative Research: ANTarctic Auroral and Radiation-belt Experiment Suite (ANTARES)</t>
  </si>
  <si>
    <t>11-301</t>
  </si>
  <si>
    <t>Collaborative Research:  Synoptic Determination of the Magnetic Field Open-Closed Boundary</t>
  </si>
  <si>
    <t>11-302</t>
  </si>
  <si>
    <t>Engineering Liver Regeneration In Vitro</t>
  </si>
  <si>
    <t>11-303</t>
  </si>
  <si>
    <t>Lee, J</t>
  </si>
  <si>
    <t xml:space="preserve">Investigation of energetic electrons in the magnetosphere using Antarctic VLF observations </t>
  </si>
  <si>
    <t>11-304</t>
  </si>
  <si>
    <t>Investigation of whistler-mode chorus waves in the dayside outer magnetosphere</t>
  </si>
  <si>
    <t>11-305</t>
  </si>
  <si>
    <t>Plasmonics</t>
  </si>
  <si>
    <t>EIC/ECE</t>
  </si>
  <si>
    <t>11-306</t>
  </si>
  <si>
    <t>Flu</t>
  </si>
  <si>
    <t>11-307</t>
  </si>
  <si>
    <t>Tissue engineering strategies for breast cancer</t>
  </si>
  <si>
    <t>11-308</t>
  </si>
  <si>
    <t>Searching for Photospheric Causes of Small-Scale Chromospheric Activity</t>
  </si>
  <si>
    <t>11-309</t>
  </si>
  <si>
    <t>NJIT/ Ramapo NJSGC Project</t>
  </si>
  <si>
    <t>NJSGC</t>
  </si>
  <si>
    <t>11-310</t>
  </si>
  <si>
    <t>University Center</t>
  </si>
  <si>
    <t>EDA</t>
  </si>
  <si>
    <t>11-311</t>
  </si>
  <si>
    <t>Dual Enrollment Program</t>
  </si>
  <si>
    <t>NJCHEd</t>
  </si>
  <si>
    <t>11-312</t>
  </si>
  <si>
    <t>Virtual Medibotics</t>
  </si>
  <si>
    <t>Exxon Mobil Foundation</t>
  </si>
  <si>
    <t>11-313</t>
  </si>
  <si>
    <t>Energization of ionospheric O+ ions in the inner magnetosphere during geomagnetic storms</t>
  </si>
  <si>
    <t>11-314</t>
  </si>
  <si>
    <t>CFD Simulation of Wind Loads on Helicopter Casing</t>
  </si>
  <si>
    <t>Carova Management, LLC</t>
  </si>
  <si>
    <t>11-315</t>
  </si>
  <si>
    <t>11-316</t>
  </si>
  <si>
    <t>Fully Dense Nanocomposite Reactive Powders for Carbon-based Heat Sources</t>
  </si>
  <si>
    <t>Philip Morris International</t>
  </si>
  <si>
    <t>11-317</t>
  </si>
  <si>
    <t>Lubliner, D</t>
  </si>
  <si>
    <t>Blackmore, D</t>
  </si>
  <si>
    <t>Ravindra, R</t>
  </si>
  <si>
    <t>18 months</t>
  </si>
  <si>
    <t>ENGAGE</t>
  </si>
  <si>
    <t>Stevens Institute of Technology</t>
  </si>
  <si>
    <t>11-318</t>
  </si>
  <si>
    <t>NGS Bioinformatics Methods for Study of ADHD</t>
  </si>
  <si>
    <t>11-319</t>
  </si>
  <si>
    <t>NJ-MDSS Mod 5</t>
  </si>
  <si>
    <t>11-320</t>
  </si>
  <si>
    <t>Jobs Accelerator</t>
  </si>
  <si>
    <t>EDA, ETA, SBA</t>
  </si>
  <si>
    <t>11-321</t>
  </si>
  <si>
    <t>Compact in situ volcanic ash particle analyzer</t>
  </si>
  <si>
    <t>Air Force DoE, subcontract</t>
  </si>
  <si>
    <t>11-322</t>
  </si>
  <si>
    <t>Drug Release from Orthopaedic Implant</t>
  </si>
  <si>
    <t>Pipeline Biomedical, Inc.</t>
  </si>
  <si>
    <t>11-323</t>
  </si>
  <si>
    <t xml:space="preserve">Collaborative Research: Cavitation in insects: physical mechanisms for switching on the embryonic tracheal system  </t>
  </si>
  <si>
    <t>11-324</t>
  </si>
  <si>
    <t>Compressive Sensing Methods in Radar for high resolution targer localization</t>
  </si>
  <si>
    <t>NJTSC/DOD</t>
  </si>
  <si>
    <t>11-325</t>
  </si>
  <si>
    <t>Compressive Sensing Methods for high Resolution source localization</t>
  </si>
  <si>
    <t>11-326</t>
  </si>
  <si>
    <t>Homeland Security Event Page</t>
  </si>
  <si>
    <t>NJTSC</t>
  </si>
  <si>
    <t>11-327</t>
  </si>
  <si>
    <t>Metamaterial IR filters</t>
  </si>
  <si>
    <t>NJTSC- New Jersey Technology Solutions Center</t>
  </si>
  <si>
    <t>11-328</t>
  </si>
  <si>
    <t>Harnessing the power of social media</t>
  </si>
  <si>
    <t>11-329</t>
  </si>
  <si>
    <t>The Dual-Use Energy-Efficient Hybrid Power System with Portability and Deployability</t>
  </si>
  <si>
    <t>11-330</t>
  </si>
  <si>
    <t>REPWiNet: Renewable Energy Powered Wireless Networks -</t>
  </si>
  <si>
    <t>11-331</t>
  </si>
  <si>
    <t xml:space="preserve">CAREER:Living Waveguides </t>
  </si>
  <si>
    <t>11-332</t>
  </si>
  <si>
    <t>Carbon nanotube Solar</t>
  </si>
  <si>
    <t xml:space="preserve">   DOE</t>
  </si>
  <si>
    <t>11-333</t>
  </si>
  <si>
    <t>Tricamo, S</t>
  </si>
  <si>
    <t>6 mo</t>
  </si>
  <si>
    <t>Design Clinic Analy/LKE Supply Chain Mgm</t>
  </si>
  <si>
    <t>11-334</t>
  </si>
  <si>
    <t>Armenante, P</t>
  </si>
  <si>
    <t>Sampling devices  and dissolution</t>
  </si>
  <si>
    <t>Schering-Plough</t>
  </si>
  <si>
    <t>11-335</t>
  </si>
  <si>
    <t>Advanced Manufacturing Talent Network</t>
  </si>
  <si>
    <t>NJ DOL</t>
  </si>
  <si>
    <t>CPE</t>
  </si>
  <si>
    <t>11-336</t>
  </si>
  <si>
    <t>R. Garber</t>
  </si>
  <si>
    <t>Development of Affordable eNJoy!-able Energy -Efficiency Housing in New Jersey</t>
  </si>
  <si>
    <t>PSE&amp;G</t>
  </si>
  <si>
    <t>11-337</t>
  </si>
  <si>
    <t>Dispersal of Magnetic Flux in the Solar Photosphere</t>
  </si>
  <si>
    <t>11-338</t>
  </si>
  <si>
    <t>11-339</t>
  </si>
  <si>
    <t>On-Site Technical Support of Global Oscillation Network Group (GONG)</t>
  </si>
  <si>
    <t>NSF / Grainflow Dynamics, Inc</t>
  </si>
  <si>
    <t>NASA / Vista Photonics</t>
  </si>
  <si>
    <t xml:space="preserve">Loverdej, J </t>
  </si>
  <si>
    <t xml:space="preserve">Guo, Y </t>
  </si>
  <si>
    <t>Proposal Report FY 11 Rollup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</si>
</sst>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5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2"/>
    </font>
    <font>
      <sz val="10"/>
      <color indexed="62"/>
      <name val="Times New Roman"/>
      <family val="1"/>
    </font>
    <font>
      <sz val="10"/>
      <color indexed="10"/>
      <name val="Times New Roman"/>
      <family val="1"/>
    </font>
    <font>
      <sz val="10"/>
      <color indexed="56"/>
      <name val="Times New Roman"/>
      <family val="1"/>
    </font>
    <font>
      <sz val="10"/>
      <color indexed="23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8" fillId="33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49" fontId="18" fillId="33" borderId="0" xfId="0" applyNumberFormat="1" applyFont="1" applyFill="1" applyBorder="1" applyAlignment="1">
      <alignment horizontal="center"/>
    </xf>
    <xf numFmtId="49" fontId="18" fillId="33" borderId="0" xfId="0" applyNumberFormat="1" applyFont="1" applyFill="1" applyBorder="1" applyAlignment="1">
      <alignment horizontal="center"/>
    </xf>
    <xf numFmtId="49" fontId="18" fillId="33" borderId="0" xfId="0" applyNumberFormat="1" applyFont="1" applyFill="1" applyBorder="1" applyAlignment="1">
      <alignment horizontal="left"/>
    </xf>
    <xf numFmtId="49" fontId="18" fillId="33" borderId="0" xfId="0" applyNumberFormat="1" applyFont="1" applyFill="1" applyBorder="1" applyAlignment="1">
      <alignment horizontal="left" wrapText="1"/>
    </xf>
    <xf numFmtId="3" fontId="18" fillId="33" borderId="0" xfId="0" applyNumberFormat="1" applyFont="1" applyFill="1" applyBorder="1" applyAlignment="1">
      <alignment horizontal="center"/>
    </xf>
    <xf numFmtId="49" fontId="18" fillId="33" borderId="0" xfId="0" applyNumberFormat="1" applyFont="1" applyFill="1" applyBorder="1" applyAlignment="1">
      <alignment horizontal="left" vertical="top" wrapText="1"/>
    </xf>
    <xf numFmtId="49" fontId="18" fillId="33" borderId="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wrapText="1"/>
    </xf>
    <xf numFmtId="1" fontId="20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/>
    </xf>
    <xf numFmtId="14" fontId="20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42" fontId="21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horizontal="center" wrapText="1" shrinkToFit="1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/>
    </xf>
    <xf numFmtId="0" fontId="21" fillId="0" borderId="0" xfId="56" applyFont="1" applyBorder="1" applyAlignment="1">
      <alignment horizontal="left" wrapText="1"/>
      <protection/>
    </xf>
    <xf numFmtId="0" fontId="21" fillId="0" borderId="0" xfId="0" applyFont="1" applyFill="1" applyBorder="1" applyAlignment="1">
      <alignment wrapText="1"/>
    </xf>
    <xf numFmtId="42" fontId="21" fillId="0" borderId="0" xfId="56" applyNumberFormat="1" applyFont="1" applyBorder="1" applyAlignment="1">
      <alignment/>
      <protection/>
    </xf>
    <xf numFmtId="42" fontId="21" fillId="0" borderId="0" xfId="56" applyNumberFormat="1" applyFont="1" applyBorder="1" applyAlignment="1">
      <alignment horizontal="center"/>
      <protection/>
    </xf>
    <xf numFmtId="0" fontId="21" fillId="0" borderId="0" xfId="56" applyFont="1" applyBorder="1" applyAlignment="1">
      <alignment horizontal="left" vertical="top" wrapText="1"/>
      <protection/>
    </xf>
    <xf numFmtId="0" fontId="21" fillId="0" borderId="0" xfId="0" applyFont="1" applyFill="1" applyBorder="1" applyAlignment="1">
      <alignment horizontal="center" wrapText="1"/>
    </xf>
    <xf numFmtId="0" fontId="21" fillId="0" borderId="0" xfId="60" applyFont="1" applyAlignment="1">
      <alignment wrapText="1"/>
      <protection/>
    </xf>
    <xf numFmtId="0" fontId="21" fillId="0" borderId="0" xfId="60" applyFont="1" applyAlignment="1">
      <alignment horizontal="left"/>
      <protection/>
    </xf>
    <xf numFmtId="0" fontId="20" fillId="0" borderId="0" xfId="56" applyFont="1" applyAlignment="1">
      <alignment horizontal="left"/>
      <protection/>
    </xf>
    <xf numFmtId="0" fontId="21" fillId="0" borderId="0" xfId="56" applyFont="1" applyAlignment="1">
      <alignment horizontal="left"/>
      <protection/>
    </xf>
    <xf numFmtId="42" fontId="20" fillId="0" borderId="0" xfId="56" applyNumberFormat="1" applyFont="1">
      <alignment/>
      <protection/>
    </xf>
    <xf numFmtId="0" fontId="21" fillId="0" borderId="0" xfId="60" applyFont="1" applyFill="1" applyAlignment="1">
      <alignment wrapText="1"/>
      <protection/>
    </xf>
    <xf numFmtId="0" fontId="20" fillId="0" borderId="0" xfId="56" applyFont="1">
      <alignment/>
      <protection/>
    </xf>
    <xf numFmtId="0" fontId="21" fillId="0" borderId="0" xfId="60" applyFont="1" applyFill="1" applyAlignment="1">
      <alignment horizontal="left"/>
      <protection/>
    </xf>
    <xf numFmtId="0" fontId="21" fillId="0" borderId="0" xfId="60" applyFont="1" applyFill="1" applyAlignment="1">
      <alignment horizontal="left" wrapText="1"/>
      <protection/>
    </xf>
    <xf numFmtId="42" fontId="20" fillId="0" borderId="0" xfId="56" applyNumberFormat="1" applyFont="1" applyBorder="1">
      <alignment/>
      <protection/>
    </xf>
    <xf numFmtId="0" fontId="18" fillId="0" borderId="0" xfId="56" applyFont="1" applyAlignment="1">
      <alignment horizontal="left"/>
      <protection/>
    </xf>
    <xf numFmtId="42" fontId="20" fillId="0" borderId="0" xfId="56" applyNumberFormat="1" applyFont="1" applyFill="1">
      <alignment/>
      <protection/>
    </xf>
    <xf numFmtId="49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42" fontId="21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/>
    </xf>
    <xf numFmtId="6" fontId="21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wrapText="1"/>
    </xf>
    <xf numFmtId="42" fontId="20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14" fontId="18" fillId="0" borderId="0" xfId="0" applyNumberFormat="1" applyFont="1" applyFill="1" applyBorder="1" applyAlignment="1">
      <alignment horizontal="center" wrapText="1"/>
    </xf>
    <xf numFmtId="0" fontId="20" fillId="0" borderId="0" xfId="0" applyFont="1" applyAlignment="1">
      <alignment wrapText="1"/>
    </xf>
    <xf numFmtId="14" fontId="18" fillId="33" borderId="0" xfId="0" applyNumberFormat="1" applyFont="1" applyFill="1" applyBorder="1" applyAlignment="1">
      <alignment horizontal="center" wrapText="1"/>
    </xf>
    <xf numFmtId="14" fontId="26" fillId="0" borderId="0" xfId="0" applyNumberFormat="1" applyFont="1" applyFill="1" applyBorder="1" applyAlignment="1">
      <alignment horizontal="center" wrapText="1"/>
    </xf>
    <xf numFmtId="1" fontId="27" fillId="0" borderId="0" xfId="0" applyNumberFormat="1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Fill="1" applyAlignment="1">
      <alignment/>
    </xf>
    <xf numFmtId="14" fontId="29" fillId="0" borderId="0" xfId="0" applyNumberFormat="1" applyFont="1" applyFill="1" applyBorder="1" applyAlignment="1">
      <alignment horizontal="center" wrapText="1"/>
    </xf>
    <xf numFmtId="0" fontId="20" fillId="0" borderId="0" xfId="55" applyFont="1" applyFill="1" applyBorder="1" applyAlignment="1">
      <alignment horizontal="center"/>
      <protection/>
    </xf>
    <xf numFmtId="49" fontId="20" fillId="0" borderId="0" xfId="55" applyNumberFormat="1" applyFont="1" applyFill="1" applyBorder="1" applyAlignment="1">
      <alignment horizontal="center" wrapText="1"/>
      <protection/>
    </xf>
    <xf numFmtId="0" fontId="20" fillId="0" borderId="0" xfId="55" applyFont="1" applyFill="1" applyBorder="1" applyAlignment="1">
      <alignment horizontal="left" wrapText="1"/>
      <protection/>
    </xf>
    <xf numFmtId="0" fontId="20" fillId="0" borderId="0" xfId="58" applyFont="1" applyFill="1" applyBorder="1" applyAlignment="1">
      <alignment horizontal="left" wrapText="1"/>
      <protection/>
    </xf>
    <xf numFmtId="14" fontId="20" fillId="0" borderId="0" xfId="55" applyNumberFormat="1" applyFont="1" applyFill="1" applyBorder="1" applyAlignment="1">
      <alignment horizontal="left" wrapText="1"/>
      <protection/>
    </xf>
    <xf numFmtId="14" fontId="20" fillId="0" borderId="0" xfId="55" applyNumberFormat="1" applyFont="1" applyFill="1" applyBorder="1" applyAlignment="1">
      <alignment horizontal="center" wrapText="1"/>
      <protection/>
    </xf>
    <xf numFmtId="0" fontId="20" fillId="0" borderId="0" xfId="55" applyFont="1" applyFill="1" applyBorder="1" applyAlignment="1">
      <alignment horizontal="center" wrapText="1"/>
      <protection/>
    </xf>
    <xf numFmtId="42" fontId="20" fillId="0" borderId="0" xfId="55" applyNumberFormat="1" applyFont="1" applyFill="1" applyBorder="1" applyAlignment="1">
      <alignment horizontal="center" wrapText="1"/>
      <protection/>
    </xf>
    <xf numFmtId="0" fontId="20" fillId="0" borderId="0" xfId="55" applyFont="1" applyFill="1" applyBorder="1" applyAlignment="1">
      <alignment horizontal="left" vertical="top" wrapText="1"/>
      <protection/>
    </xf>
    <xf numFmtId="0" fontId="20" fillId="0" borderId="0" xfId="59" applyFont="1">
      <alignment/>
      <protection/>
    </xf>
    <xf numFmtId="0" fontId="20" fillId="0" borderId="0" xfId="59" applyFont="1" applyFill="1">
      <alignment/>
      <protection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42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42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 vertical="top" wrapText="1"/>
    </xf>
    <xf numFmtId="0" fontId="21" fillId="0" borderId="0" xfId="55" applyFont="1" applyFill="1" applyBorder="1" applyAlignment="1">
      <alignment horizontal="center"/>
      <protection/>
    </xf>
    <xf numFmtId="0" fontId="20" fillId="0" borderId="0" xfId="55" applyFont="1" applyFill="1" applyBorder="1">
      <alignment/>
      <protection/>
    </xf>
    <xf numFmtId="0" fontId="21" fillId="0" borderId="0" xfId="55" applyFont="1" applyFill="1" applyBorder="1" applyAlignment="1">
      <alignment horizontal="left" wrapText="1"/>
      <protection/>
    </xf>
    <xf numFmtId="42" fontId="21" fillId="0" borderId="0" xfId="55" applyNumberFormat="1" applyFont="1" applyFill="1" applyBorder="1" applyAlignment="1">
      <alignment horizontal="center" wrapText="1"/>
      <protection/>
    </xf>
    <xf numFmtId="0" fontId="30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center" wrapText="1"/>
    </xf>
    <xf numFmtId="164" fontId="21" fillId="0" borderId="0" xfId="0" applyNumberFormat="1" applyFont="1" applyFill="1" applyBorder="1" applyAlignment="1">
      <alignment horizontal="center"/>
    </xf>
    <xf numFmtId="1" fontId="21" fillId="0" borderId="0" xfId="55" applyNumberFormat="1" applyFont="1" applyFill="1" applyBorder="1" applyAlignment="1">
      <alignment horizontal="center" wrapText="1"/>
      <protection/>
    </xf>
    <xf numFmtId="0" fontId="19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164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2" fontId="21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left" vertical="top" wrapText="1"/>
    </xf>
    <xf numFmtId="0" fontId="21" fillId="0" borderId="0" xfId="0" applyFont="1" applyBorder="1" applyAlignment="1">
      <alignment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 wrapText="1"/>
    </xf>
    <xf numFmtId="164" fontId="20" fillId="0" borderId="0" xfId="0" applyNumberFormat="1" applyFont="1" applyBorder="1" applyAlignment="1">
      <alignment horizontal="center"/>
    </xf>
    <xf numFmtId="37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3" xfId="56"/>
    <cellStyle name="Normal 4 2" xfId="57"/>
    <cellStyle name="Normal 5 2" xfId="58"/>
    <cellStyle name="Normal 6 3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Y11%20Proposa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$Year$"/>
      <sheetName val="FY Rollup"/>
      <sheetName val="Glossary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May"/>
      <sheetName val="Jun"/>
    </sheetNames>
    <sheetDataSet>
      <sheetData sheetId="5">
        <row r="15">
          <cell r="N15" t="str">
            <v>NJ Division of Highway Traffic Safety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362"/>
  <sheetViews>
    <sheetView tabSelected="1" zoomScalePageLayoutView="0" workbookViewId="0" topLeftCell="A1">
      <selection activeCell="P10" sqref="P10"/>
    </sheetView>
  </sheetViews>
  <sheetFormatPr defaultColWidth="9.00390625" defaultRowHeight="13.5" customHeight="1"/>
  <cols>
    <col min="1" max="1" width="9.375" style="28" customWidth="1"/>
    <col min="2" max="2" width="13.75390625" style="30" customWidth="1"/>
    <col min="3" max="3" width="11.25390625" style="30" bestFit="1" customWidth="1"/>
    <col min="4" max="4" width="9.625" style="30" bestFit="1" customWidth="1"/>
    <col min="5" max="5" width="8.875" style="31" bestFit="1" customWidth="1"/>
    <col min="6" max="6" width="10.25390625" style="29" customWidth="1"/>
    <col min="7" max="7" width="5.875" style="32" customWidth="1"/>
    <col min="8" max="8" width="8.625" style="118" bestFit="1" customWidth="1"/>
    <col min="9" max="9" width="12.25390625" style="118" customWidth="1"/>
    <col min="10" max="10" width="12.625" style="118" customWidth="1"/>
    <col min="11" max="11" width="26.875" style="110" customWidth="1"/>
    <col min="12" max="12" width="11.125" style="63" customWidth="1"/>
    <col min="13" max="14" width="11.125" style="32" customWidth="1"/>
    <col min="15" max="247" width="9.00390625" style="32" customWidth="1"/>
    <col min="248" max="249" width="9.375" style="32" customWidth="1"/>
    <col min="250" max="251" width="13.75390625" style="32" customWidth="1"/>
    <col min="252" max="252" width="12.00390625" style="32" customWidth="1"/>
    <col min="253" max="253" width="13.75390625" style="32" customWidth="1"/>
    <col min="254" max="254" width="10.25390625" style="32" customWidth="1"/>
    <col min="255" max="255" width="5.875" style="32" customWidth="1"/>
    <col min="256" max="16384" width="17.00390625" style="32" customWidth="1"/>
  </cols>
  <sheetData>
    <row r="1" spans="1:14" s="2" customFormat="1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3.5" customHeight="1">
      <c r="A2" s="3" t="s">
        <v>1024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3.5" customHeight="1">
      <c r="A3" s="4"/>
      <c r="B3" s="5"/>
      <c r="C3" s="5"/>
      <c r="D3" s="5"/>
      <c r="E3" s="6"/>
      <c r="F3" s="4"/>
      <c r="G3" s="4"/>
      <c r="H3" s="7"/>
      <c r="I3" s="7"/>
      <c r="J3" s="7"/>
      <c r="K3" s="8"/>
      <c r="L3" s="9"/>
      <c r="M3" s="4"/>
      <c r="N3" s="4"/>
    </row>
    <row r="4" spans="1:14" s="15" customFormat="1" ht="46.5" customHeight="1">
      <c r="A4" s="11" t="s">
        <v>1</v>
      </c>
      <c r="B4" s="12" t="s">
        <v>2</v>
      </c>
      <c r="C4" s="12" t="s">
        <v>3</v>
      </c>
      <c r="D4" s="12" t="s">
        <v>3</v>
      </c>
      <c r="E4" s="12" t="s">
        <v>3</v>
      </c>
      <c r="F4" s="13" t="s">
        <v>4</v>
      </c>
      <c r="G4" s="10" t="s">
        <v>5</v>
      </c>
      <c r="H4" s="14" t="s">
        <v>6</v>
      </c>
      <c r="I4" s="14" t="s">
        <v>7</v>
      </c>
      <c r="J4" s="14" t="s">
        <v>8</v>
      </c>
      <c r="K4" s="10" t="s">
        <v>9</v>
      </c>
      <c r="L4" s="10" t="s">
        <v>10</v>
      </c>
      <c r="M4" s="10" t="s">
        <v>11</v>
      </c>
      <c r="N4" s="12" t="s">
        <v>12</v>
      </c>
    </row>
    <row r="5" spans="1:14" s="25" customFormat="1" ht="12.75" customHeight="1">
      <c r="A5" s="17" t="s">
        <v>13</v>
      </c>
      <c r="B5" s="19" t="s">
        <v>14</v>
      </c>
      <c r="C5" s="19" t="s">
        <v>15</v>
      </c>
      <c r="D5" s="19"/>
      <c r="E5" s="19"/>
      <c r="F5" s="20">
        <v>40374</v>
      </c>
      <c r="G5" s="21">
        <v>5</v>
      </c>
      <c r="H5" s="22">
        <v>1250000</v>
      </c>
      <c r="I5" s="22">
        <v>806785</v>
      </c>
      <c r="J5" s="22">
        <v>0</v>
      </c>
      <c r="K5" s="23" t="s">
        <v>17</v>
      </c>
      <c r="L5" s="21" t="s">
        <v>16</v>
      </c>
      <c r="M5" s="21" t="s">
        <v>18</v>
      </c>
      <c r="N5" s="24" t="s">
        <v>19</v>
      </c>
    </row>
    <row r="6" spans="1:14" s="25" customFormat="1" ht="12.75" customHeight="1">
      <c r="A6" s="17" t="s">
        <v>20</v>
      </c>
      <c r="B6" s="19" t="s">
        <v>21</v>
      </c>
      <c r="C6" s="19"/>
      <c r="D6" s="19"/>
      <c r="E6" s="19"/>
      <c r="F6" s="20">
        <v>40359</v>
      </c>
      <c r="G6" s="21">
        <v>1</v>
      </c>
      <c r="H6" s="22">
        <v>1750</v>
      </c>
      <c r="I6" s="22">
        <v>0</v>
      </c>
      <c r="J6" s="22">
        <v>606</v>
      </c>
      <c r="K6" s="23" t="s">
        <v>22</v>
      </c>
      <c r="L6" s="21" t="s">
        <v>23</v>
      </c>
      <c r="M6" s="21" t="s">
        <v>24</v>
      </c>
      <c r="N6" s="24" t="s">
        <v>19</v>
      </c>
    </row>
    <row r="7" spans="1:14" s="25" customFormat="1" ht="12.75" customHeight="1">
      <c r="A7" s="17" t="s">
        <v>25</v>
      </c>
      <c r="B7" s="19" t="s">
        <v>26</v>
      </c>
      <c r="C7" s="19"/>
      <c r="D7" s="19"/>
      <c r="E7" s="19"/>
      <c r="F7" s="20">
        <v>40367</v>
      </c>
      <c r="G7" s="21">
        <v>3</v>
      </c>
      <c r="H7" s="22">
        <v>455781</v>
      </c>
      <c r="I7" s="22">
        <v>0</v>
      </c>
      <c r="J7" s="22">
        <v>130229</v>
      </c>
      <c r="K7" s="23" t="s">
        <v>27</v>
      </c>
      <c r="L7" s="21" t="s">
        <v>28</v>
      </c>
      <c r="M7" s="21" t="s">
        <v>29</v>
      </c>
      <c r="N7" s="24" t="s">
        <v>30</v>
      </c>
    </row>
    <row r="8" spans="1:14" s="25" customFormat="1" ht="12.75" customHeight="1">
      <c r="A8" s="17" t="s">
        <v>31</v>
      </c>
      <c r="B8" s="19" t="s">
        <v>32</v>
      </c>
      <c r="C8" s="19"/>
      <c r="D8" s="19"/>
      <c r="E8" s="19"/>
      <c r="F8" s="20">
        <v>40365</v>
      </c>
      <c r="G8" s="21">
        <v>3</v>
      </c>
      <c r="H8" s="22">
        <v>147585</v>
      </c>
      <c r="I8" s="22">
        <v>0</v>
      </c>
      <c r="J8" s="22">
        <v>51124</v>
      </c>
      <c r="K8" s="23" t="s">
        <v>33</v>
      </c>
      <c r="L8" s="26" t="s">
        <v>34</v>
      </c>
      <c r="M8" s="21" t="s">
        <v>35</v>
      </c>
      <c r="N8" s="24" t="s">
        <v>30</v>
      </c>
    </row>
    <row r="9" spans="1:14" s="25" customFormat="1" ht="12.75" customHeight="1">
      <c r="A9" s="17" t="s">
        <v>36</v>
      </c>
      <c r="B9" s="19" t="s">
        <v>37</v>
      </c>
      <c r="C9" s="19"/>
      <c r="D9" s="19"/>
      <c r="E9" s="19"/>
      <c r="F9" s="20">
        <v>40373</v>
      </c>
      <c r="G9" s="21">
        <v>1</v>
      </c>
      <c r="H9" s="22">
        <v>14105</v>
      </c>
      <c r="I9" s="22">
        <v>3355</v>
      </c>
      <c r="J9" s="22">
        <v>624</v>
      </c>
      <c r="K9" s="23" t="s">
        <v>38</v>
      </c>
      <c r="L9" s="21" t="s">
        <v>39</v>
      </c>
      <c r="M9" s="21" t="s">
        <v>40</v>
      </c>
      <c r="N9" s="24" t="s">
        <v>19</v>
      </c>
    </row>
    <row r="10" spans="1:14" s="25" customFormat="1" ht="11.25" customHeight="1">
      <c r="A10" s="17" t="s">
        <v>41</v>
      </c>
      <c r="B10" s="19" t="s">
        <v>42</v>
      </c>
      <c r="C10" s="19"/>
      <c r="D10" s="19"/>
      <c r="E10" s="19"/>
      <c r="F10" s="20">
        <v>40379</v>
      </c>
      <c r="G10" s="21">
        <v>5</v>
      </c>
      <c r="H10" s="22">
        <v>530471</v>
      </c>
      <c r="I10" s="22">
        <v>0</v>
      </c>
      <c r="J10" s="22">
        <v>137804</v>
      </c>
      <c r="K10" s="23" t="s">
        <v>43</v>
      </c>
      <c r="L10" s="21" t="s">
        <v>28</v>
      </c>
      <c r="M10" s="21" t="s">
        <v>44</v>
      </c>
      <c r="N10" s="24" t="s">
        <v>45</v>
      </c>
    </row>
    <row r="11" spans="1:14" s="25" customFormat="1" ht="12.75" customHeight="1">
      <c r="A11" s="17" t="s">
        <v>46</v>
      </c>
      <c r="B11" s="19" t="s">
        <v>47</v>
      </c>
      <c r="C11" s="19"/>
      <c r="D11" s="19"/>
      <c r="E11" s="19"/>
      <c r="F11" s="20">
        <v>40379</v>
      </c>
      <c r="G11" s="21">
        <v>5</v>
      </c>
      <c r="H11" s="22">
        <v>502556</v>
      </c>
      <c r="I11" s="22">
        <v>0</v>
      </c>
      <c r="J11" s="22">
        <v>148428</v>
      </c>
      <c r="K11" s="23" t="s">
        <v>48</v>
      </c>
      <c r="L11" s="21" t="s">
        <v>28</v>
      </c>
      <c r="M11" s="21" t="s">
        <v>44</v>
      </c>
      <c r="N11" s="24" t="s">
        <v>45</v>
      </c>
    </row>
    <row r="12" spans="1:14" s="25" customFormat="1" ht="12.75" customHeight="1">
      <c r="A12" s="17" t="s">
        <v>49</v>
      </c>
      <c r="B12" s="19" t="s">
        <v>50</v>
      </c>
      <c r="C12" s="19"/>
      <c r="D12" s="19"/>
      <c r="E12" s="19"/>
      <c r="F12" s="20">
        <v>40380</v>
      </c>
      <c r="G12" s="21">
        <v>5</v>
      </c>
      <c r="H12" s="22">
        <v>449939</v>
      </c>
      <c r="I12" s="22">
        <v>0</v>
      </c>
      <c r="J12" s="22">
        <v>127573</v>
      </c>
      <c r="K12" s="23" t="s">
        <v>51</v>
      </c>
      <c r="L12" s="21" t="s">
        <v>28</v>
      </c>
      <c r="M12" s="21" t="s">
        <v>52</v>
      </c>
      <c r="N12" s="24" t="s">
        <v>19</v>
      </c>
    </row>
    <row r="13" spans="1:14" s="25" customFormat="1" ht="12.75" customHeight="1">
      <c r="A13" s="17" t="s">
        <v>53</v>
      </c>
      <c r="B13" s="19" t="s">
        <v>54</v>
      </c>
      <c r="C13" s="19"/>
      <c r="D13" s="19"/>
      <c r="E13" s="19"/>
      <c r="F13" s="20">
        <v>40381</v>
      </c>
      <c r="G13" s="21">
        <v>1</v>
      </c>
      <c r="H13" s="22">
        <v>50000</v>
      </c>
      <c r="I13" s="22">
        <v>19545</v>
      </c>
      <c r="J13" s="22">
        <v>4545</v>
      </c>
      <c r="K13" s="23" t="s">
        <v>55</v>
      </c>
      <c r="L13" s="21" t="s">
        <v>56</v>
      </c>
      <c r="M13" s="21" t="s">
        <v>57</v>
      </c>
      <c r="N13" s="24" t="s">
        <v>19</v>
      </c>
    </row>
    <row r="14" spans="1:14" s="25" customFormat="1" ht="12.75" customHeight="1">
      <c r="A14" s="17" t="s">
        <v>58</v>
      </c>
      <c r="B14" s="19" t="s">
        <v>59</v>
      </c>
      <c r="C14" s="19"/>
      <c r="D14" s="19"/>
      <c r="E14" s="19"/>
      <c r="F14" s="20">
        <v>40374</v>
      </c>
      <c r="G14" s="21">
        <v>5</v>
      </c>
      <c r="H14" s="22">
        <v>1479172</v>
      </c>
      <c r="I14" s="22">
        <v>0</v>
      </c>
      <c r="J14" s="22">
        <v>418247</v>
      </c>
      <c r="K14" s="23" t="s">
        <v>60</v>
      </c>
      <c r="L14" s="21" t="s">
        <v>28</v>
      </c>
      <c r="M14" s="21" t="s">
        <v>61</v>
      </c>
      <c r="N14" s="24" t="s">
        <v>30</v>
      </c>
    </row>
    <row r="15" spans="1:14" s="25" customFormat="1" ht="12.75" customHeight="1">
      <c r="A15" s="17" t="s">
        <v>62</v>
      </c>
      <c r="B15" s="19" t="s">
        <v>63</v>
      </c>
      <c r="C15" s="19"/>
      <c r="D15" s="19"/>
      <c r="E15" s="19"/>
      <c r="F15" s="20">
        <v>40385</v>
      </c>
      <c r="G15" s="21">
        <v>2</v>
      </c>
      <c r="H15" s="22">
        <v>584034</v>
      </c>
      <c r="I15" s="22">
        <v>0</v>
      </c>
      <c r="J15" s="22">
        <v>95961</v>
      </c>
      <c r="K15" s="23" t="s">
        <v>64</v>
      </c>
      <c r="L15" s="21" t="s">
        <v>65</v>
      </c>
      <c r="M15" s="21" t="s">
        <v>66</v>
      </c>
      <c r="N15" s="24" t="s">
        <v>66</v>
      </c>
    </row>
    <row r="16" spans="1:14" s="25" customFormat="1" ht="12.75" customHeight="1">
      <c r="A16" s="17" t="s">
        <v>67</v>
      </c>
      <c r="B16" s="19" t="s">
        <v>68</v>
      </c>
      <c r="C16" s="19" t="s">
        <v>69</v>
      </c>
      <c r="D16" s="19" t="s">
        <v>70</v>
      </c>
      <c r="E16" s="19" t="s">
        <v>71</v>
      </c>
      <c r="F16" s="20">
        <v>40385</v>
      </c>
      <c r="G16" s="21">
        <v>1</v>
      </c>
      <c r="H16" s="22">
        <v>2200000</v>
      </c>
      <c r="I16" s="22">
        <v>305343</v>
      </c>
      <c r="J16" s="22">
        <v>300284</v>
      </c>
      <c r="K16" s="23" t="s">
        <v>72</v>
      </c>
      <c r="L16" s="21" t="s">
        <v>73</v>
      </c>
      <c r="M16" s="21" t="s">
        <v>57</v>
      </c>
      <c r="N16" s="24" t="s">
        <v>19</v>
      </c>
    </row>
    <row r="17" spans="1:14" s="25" customFormat="1" ht="12.75" customHeight="1">
      <c r="A17" s="17" t="s">
        <v>74</v>
      </c>
      <c r="B17" s="19" t="s">
        <v>75</v>
      </c>
      <c r="C17" s="19"/>
      <c r="D17" s="19"/>
      <c r="E17" s="19"/>
      <c r="F17" s="20">
        <v>40386</v>
      </c>
      <c r="G17" s="21">
        <v>1</v>
      </c>
      <c r="H17" s="22">
        <v>25000</v>
      </c>
      <c r="I17" s="22">
        <v>0</v>
      </c>
      <c r="J17" s="22">
        <v>0</v>
      </c>
      <c r="K17" s="23" t="s">
        <v>76</v>
      </c>
      <c r="L17" s="21" t="s">
        <v>28</v>
      </c>
      <c r="M17" s="21" t="s">
        <v>24</v>
      </c>
      <c r="N17" s="24" t="s">
        <v>30</v>
      </c>
    </row>
    <row r="18" spans="1:14" s="25" customFormat="1" ht="12.75" customHeight="1">
      <c r="A18" s="17" t="s">
        <v>77</v>
      </c>
      <c r="B18" s="19" t="s">
        <v>78</v>
      </c>
      <c r="C18" s="19" t="s">
        <v>79</v>
      </c>
      <c r="D18" s="19"/>
      <c r="E18" s="19"/>
      <c r="F18" s="20">
        <v>40387</v>
      </c>
      <c r="G18" s="21">
        <v>3</v>
      </c>
      <c r="H18" s="22">
        <v>577736</v>
      </c>
      <c r="I18" s="22">
        <v>0</v>
      </c>
      <c r="J18" s="22">
        <v>110987</v>
      </c>
      <c r="K18" s="23" t="s">
        <v>80</v>
      </c>
      <c r="L18" s="21" t="s">
        <v>28</v>
      </c>
      <c r="M18" s="21" t="s">
        <v>81</v>
      </c>
      <c r="N18" s="24" t="s">
        <v>19</v>
      </c>
    </row>
    <row r="19" spans="1:14" s="25" customFormat="1" ht="12.75" customHeight="1">
      <c r="A19" s="17" t="s">
        <v>82</v>
      </c>
      <c r="B19" s="19" t="s">
        <v>83</v>
      </c>
      <c r="C19" s="19" t="s">
        <v>84</v>
      </c>
      <c r="D19" s="19"/>
      <c r="E19" s="19"/>
      <c r="F19" s="20">
        <v>40380</v>
      </c>
      <c r="G19" s="21">
        <v>5</v>
      </c>
      <c r="H19" s="22">
        <v>1254624</v>
      </c>
      <c r="I19" s="22">
        <v>0</v>
      </c>
      <c r="J19" s="22">
        <v>384250</v>
      </c>
      <c r="K19" s="23" t="s">
        <v>85</v>
      </c>
      <c r="L19" s="21" t="s">
        <v>28</v>
      </c>
      <c r="M19" s="21" t="s">
        <v>86</v>
      </c>
      <c r="N19" s="24" t="s">
        <v>19</v>
      </c>
    </row>
    <row r="20" spans="1:14" s="25" customFormat="1" ht="12.75" customHeight="1">
      <c r="A20" s="17" t="s">
        <v>87</v>
      </c>
      <c r="B20" s="19" t="s">
        <v>88</v>
      </c>
      <c r="C20" s="19" t="s">
        <v>89</v>
      </c>
      <c r="D20" s="19"/>
      <c r="E20" s="19"/>
      <c r="F20" s="20">
        <v>40381</v>
      </c>
      <c r="G20" s="21">
        <v>1</v>
      </c>
      <c r="H20" s="22">
        <v>6000</v>
      </c>
      <c r="I20" s="22">
        <v>0</v>
      </c>
      <c r="J20" s="22">
        <v>892</v>
      </c>
      <c r="K20" s="23" t="s">
        <v>90</v>
      </c>
      <c r="L20" s="21" t="s">
        <v>28</v>
      </c>
      <c r="M20" s="21" t="s">
        <v>29</v>
      </c>
      <c r="N20" s="24" t="s">
        <v>30</v>
      </c>
    </row>
    <row r="21" spans="1:14" s="25" customFormat="1" ht="12.75" customHeight="1">
      <c r="A21" s="17" t="s">
        <v>91</v>
      </c>
      <c r="B21" s="19" t="s">
        <v>92</v>
      </c>
      <c r="C21" s="19"/>
      <c r="D21" s="19"/>
      <c r="E21" s="19"/>
      <c r="F21" s="20">
        <v>40381</v>
      </c>
      <c r="G21" s="21">
        <v>5</v>
      </c>
      <c r="H21" s="22">
        <v>520155</v>
      </c>
      <c r="I21" s="22">
        <v>0</v>
      </c>
      <c r="J21" s="22">
        <v>138969</v>
      </c>
      <c r="K21" s="23" t="s">
        <v>93</v>
      </c>
      <c r="L21" s="21" t="s">
        <v>28</v>
      </c>
      <c r="M21" s="21" t="s">
        <v>35</v>
      </c>
      <c r="N21" s="24" t="s">
        <v>30</v>
      </c>
    </row>
    <row r="22" spans="1:14" s="25" customFormat="1" ht="12.75" customHeight="1">
      <c r="A22" s="17" t="s">
        <v>94</v>
      </c>
      <c r="B22" s="19" t="s">
        <v>95</v>
      </c>
      <c r="C22" s="19" t="s">
        <v>96</v>
      </c>
      <c r="D22" s="19"/>
      <c r="E22" s="19"/>
      <c r="F22" s="20">
        <v>40385</v>
      </c>
      <c r="G22" s="21">
        <v>4</v>
      </c>
      <c r="H22" s="22">
        <v>471925</v>
      </c>
      <c r="I22" s="22">
        <v>0</v>
      </c>
      <c r="J22" s="22">
        <v>146559</v>
      </c>
      <c r="K22" s="23" t="s">
        <v>97</v>
      </c>
      <c r="L22" s="21" t="s">
        <v>28</v>
      </c>
      <c r="M22" s="21" t="s">
        <v>35</v>
      </c>
      <c r="N22" s="24" t="s">
        <v>30</v>
      </c>
    </row>
    <row r="23" spans="1:14" s="25" customFormat="1" ht="12.75" customHeight="1">
      <c r="A23" s="17" t="s">
        <v>98</v>
      </c>
      <c r="B23" s="19" t="s">
        <v>99</v>
      </c>
      <c r="C23" s="19"/>
      <c r="D23" s="19"/>
      <c r="E23" s="19"/>
      <c r="F23" s="20">
        <v>40381</v>
      </c>
      <c r="G23" s="21">
        <v>3</v>
      </c>
      <c r="H23" s="22">
        <v>231000</v>
      </c>
      <c r="I23" s="22">
        <v>0</v>
      </c>
      <c r="J23" s="22">
        <v>21000</v>
      </c>
      <c r="K23" s="23" t="s">
        <v>100</v>
      </c>
      <c r="L23" s="21" t="s">
        <v>101</v>
      </c>
      <c r="M23" s="21" t="s">
        <v>81</v>
      </c>
      <c r="N23" s="24" t="s">
        <v>19</v>
      </c>
    </row>
    <row r="24" spans="1:14" s="25" customFormat="1" ht="12.75" customHeight="1">
      <c r="A24" s="17" t="s">
        <v>102</v>
      </c>
      <c r="B24" s="19" t="s">
        <v>103</v>
      </c>
      <c r="C24" s="19"/>
      <c r="D24" s="19"/>
      <c r="E24" s="19"/>
      <c r="F24" s="20">
        <v>40387</v>
      </c>
      <c r="G24" s="21">
        <v>3</v>
      </c>
      <c r="H24" s="22">
        <v>359681</v>
      </c>
      <c r="I24" s="22">
        <v>57359</v>
      </c>
      <c r="J24" s="22">
        <v>102135</v>
      </c>
      <c r="K24" s="23" t="s">
        <v>104</v>
      </c>
      <c r="L24" s="21" t="s">
        <v>28</v>
      </c>
      <c r="M24" s="21" t="s">
        <v>29</v>
      </c>
      <c r="N24" s="24" t="s">
        <v>30</v>
      </c>
    </row>
    <row r="25" spans="1:14" s="25" customFormat="1" ht="12.75" customHeight="1">
      <c r="A25" s="17" t="s">
        <v>105</v>
      </c>
      <c r="B25" s="19" t="s">
        <v>106</v>
      </c>
      <c r="C25" s="19" t="s">
        <v>107</v>
      </c>
      <c r="D25" s="19" t="s">
        <v>108</v>
      </c>
      <c r="E25" s="19"/>
      <c r="F25" s="20">
        <v>40392</v>
      </c>
      <c r="G25" s="21">
        <v>3</v>
      </c>
      <c r="H25" s="22">
        <v>685876</v>
      </c>
      <c r="I25" s="22">
        <v>0</v>
      </c>
      <c r="J25" s="22">
        <v>215131</v>
      </c>
      <c r="K25" s="23" t="s">
        <v>109</v>
      </c>
      <c r="L25" s="21" t="s">
        <v>110</v>
      </c>
      <c r="M25" s="21" t="s">
        <v>57</v>
      </c>
      <c r="N25" s="24" t="s">
        <v>19</v>
      </c>
    </row>
    <row r="26" spans="1:14" s="25" customFormat="1" ht="12.75" customHeight="1">
      <c r="A26" s="17" t="s">
        <v>111</v>
      </c>
      <c r="B26" s="19" t="s">
        <v>112</v>
      </c>
      <c r="C26" s="19" t="s">
        <v>113</v>
      </c>
      <c r="D26" s="19" t="s">
        <v>114</v>
      </c>
      <c r="E26" s="19"/>
      <c r="F26" s="20">
        <v>40393</v>
      </c>
      <c r="G26" s="21">
        <v>3</v>
      </c>
      <c r="H26" s="22">
        <v>754358</v>
      </c>
      <c r="I26" s="22">
        <v>0</v>
      </c>
      <c r="J26" s="22">
        <v>237503</v>
      </c>
      <c r="K26" s="23" t="s">
        <v>115</v>
      </c>
      <c r="L26" s="21" t="s">
        <v>116</v>
      </c>
      <c r="M26" s="21" t="s">
        <v>35</v>
      </c>
      <c r="N26" s="24" t="s">
        <v>30</v>
      </c>
    </row>
    <row r="27" spans="1:14" s="25" customFormat="1" ht="12.75" customHeight="1">
      <c r="A27" s="17" t="s">
        <v>117</v>
      </c>
      <c r="B27" s="19" t="s">
        <v>118</v>
      </c>
      <c r="C27" s="19"/>
      <c r="D27" s="19"/>
      <c r="E27" s="19"/>
      <c r="F27" s="20">
        <v>40394</v>
      </c>
      <c r="G27" s="21">
        <v>4</v>
      </c>
      <c r="H27" s="22">
        <v>500228</v>
      </c>
      <c r="I27" s="22">
        <v>0</v>
      </c>
      <c r="J27" s="22">
        <v>152931</v>
      </c>
      <c r="K27" s="23" t="s">
        <v>119</v>
      </c>
      <c r="L27" s="21" t="s">
        <v>28</v>
      </c>
      <c r="M27" s="21" t="s">
        <v>35</v>
      </c>
      <c r="N27" s="24" t="s">
        <v>30</v>
      </c>
    </row>
    <row r="28" spans="1:14" s="25" customFormat="1" ht="12.75" customHeight="1">
      <c r="A28" s="17" t="s">
        <v>120</v>
      </c>
      <c r="B28" s="19" t="s">
        <v>121</v>
      </c>
      <c r="C28" s="19"/>
      <c r="D28" s="19"/>
      <c r="E28" s="19"/>
      <c r="F28" s="20">
        <v>40392</v>
      </c>
      <c r="G28" s="21">
        <v>3</v>
      </c>
      <c r="H28" s="22">
        <v>300000</v>
      </c>
      <c r="I28" s="22">
        <v>0</v>
      </c>
      <c r="J28" s="22">
        <v>33218</v>
      </c>
      <c r="K28" s="23" t="s">
        <v>122</v>
      </c>
      <c r="L28" s="21" t="s">
        <v>123</v>
      </c>
      <c r="M28" s="21" t="s">
        <v>52</v>
      </c>
      <c r="N28" s="21" t="s">
        <v>19</v>
      </c>
    </row>
    <row r="29" spans="1:14" ht="12.75" customHeight="1">
      <c r="A29" s="28" t="s">
        <v>124</v>
      </c>
      <c r="B29" s="30" t="s">
        <v>125</v>
      </c>
      <c r="F29" s="20">
        <v>40394</v>
      </c>
      <c r="G29" s="21">
        <v>3</v>
      </c>
      <c r="H29" s="22">
        <v>468216</v>
      </c>
      <c r="I29" s="22">
        <v>0</v>
      </c>
      <c r="J29" s="22">
        <v>128683</v>
      </c>
      <c r="K29" s="23" t="s">
        <v>126</v>
      </c>
      <c r="L29" s="21" t="s">
        <v>28</v>
      </c>
      <c r="M29" s="21" t="s">
        <v>44</v>
      </c>
      <c r="N29" s="21" t="s">
        <v>45</v>
      </c>
    </row>
    <row r="30" spans="1:14" s="25" customFormat="1" ht="12.75" customHeight="1">
      <c r="A30" s="17" t="s">
        <v>127</v>
      </c>
      <c r="B30" s="19" t="s">
        <v>78</v>
      </c>
      <c r="C30" s="19"/>
      <c r="D30" s="19"/>
      <c r="E30" s="19"/>
      <c r="F30" s="20">
        <v>40394</v>
      </c>
      <c r="G30" s="21">
        <v>1</v>
      </c>
      <c r="H30" s="22">
        <v>40000</v>
      </c>
      <c r="I30" s="22">
        <v>0</v>
      </c>
      <c r="J30" s="22">
        <v>0</v>
      </c>
      <c r="K30" s="23" t="s">
        <v>128</v>
      </c>
      <c r="L30" s="21" t="s">
        <v>28</v>
      </c>
      <c r="M30" s="21" t="s">
        <v>81</v>
      </c>
      <c r="N30" s="21" t="s">
        <v>19</v>
      </c>
    </row>
    <row r="31" spans="1:14" s="25" customFormat="1" ht="12.75" customHeight="1">
      <c r="A31" s="17" t="s">
        <v>129</v>
      </c>
      <c r="B31" s="19" t="s">
        <v>130</v>
      </c>
      <c r="C31" s="19"/>
      <c r="D31" s="19"/>
      <c r="E31" s="19"/>
      <c r="F31" s="20">
        <v>40360</v>
      </c>
      <c r="G31" s="21">
        <v>1</v>
      </c>
      <c r="H31" s="22">
        <v>12000</v>
      </c>
      <c r="I31" s="22">
        <v>0</v>
      </c>
      <c r="J31" s="22">
        <v>4157</v>
      </c>
      <c r="K31" s="23" t="s">
        <v>131</v>
      </c>
      <c r="L31" s="21" t="s">
        <v>132</v>
      </c>
      <c r="M31" s="21" t="s">
        <v>133</v>
      </c>
      <c r="N31" s="21" t="s">
        <v>19</v>
      </c>
    </row>
    <row r="32" spans="1:14" s="25" customFormat="1" ht="12.75" customHeight="1">
      <c r="A32" s="17" t="s">
        <v>134</v>
      </c>
      <c r="B32" s="19" t="s">
        <v>135</v>
      </c>
      <c r="C32" s="19"/>
      <c r="D32" s="19"/>
      <c r="E32" s="19"/>
      <c r="F32" s="20">
        <v>40400</v>
      </c>
      <c r="G32" s="21">
        <v>1</v>
      </c>
      <c r="H32" s="22">
        <v>24335</v>
      </c>
      <c r="I32" s="22">
        <v>0</v>
      </c>
      <c r="J32" s="22">
        <v>8430</v>
      </c>
      <c r="K32" s="23" t="s">
        <v>136</v>
      </c>
      <c r="L32" s="21" t="s">
        <v>137</v>
      </c>
      <c r="M32" s="21" t="s">
        <v>52</v>
      </c>
      <c r="N32" s="21" t="s">
        <v>19</v>
      </c>
    </row>
    <row r="33" spans="1:14" s="25" customFormat="1" ht="12.75" customHeight="1">
      <c r="A33" s="17" t="s">
        <v>138</v>
      </c>
      <c r="B33" s="19" t="s">
        <v>139</v>
      </c>
      <c r="C33" s="19"/>
      <c r="D33" s="19"/>
      <c r="E33" s="19"/>
      <c r="F33" s="20">
        <v>40406</v>
      </c>
      <c r="G33" s="21">
        <v>2</v>
      </c>
      <c r="H33" s="22">
        <v>1199912</v>
      </c>
      <c r="I33" s="22">
        <v>0</v>
      </c>
      <c r="J33" s="22">
        <v>306261</v>
      </c>
      <c r="K33" s="23" t="s">
        <v>140</v>
      </c>
      <c r="L33" s="21" t="s">
        <v>141</v>
      </c>
      <c r="M33" s="21" t="s">
        <v>142</v>
      </c>
      <c r="N33" s="21" t="s">
        <v>66</v>
      </c>
    </row>
    <row r="34" spans="1:14" s="25" customFormat="1" ht="12.75" customHeight="1">
      <c r="A34" s="17" t="s">
        <v>143</v>
      </c>
      <c r="B34" s="19" t="s">
        <v>130</v>
      </c>
      <c r="C34" s="19"/>
      <c r="D34" s="19"/>
      <c r="E34" s="19"/>
      <c r="F34" s="20">
        <v>40407</v>
      </c>
      <c r="G34" s="21">
        <v>5</v>
      </c>
      <c r="H34" s="22">
        <v>803547</v>
      </c>
      <c r="I34" s="22">
        <v>0</v>
      </c>
      <c r="J34" s="22">
        <v>235762</v>
      </c>
      <c r="K34" s="23" t="s">
        <v>144</v>
      </c>
      <c r="L34" s="21" t="s">
        <v>145</v>
      </c>
      <c r="M34" s="21" t="s">
        <v>24</v>
      </c>
      <c r="N34" s="21" t="s">
        <v>19</v>
      </c>
    </row>
    <row r="35" spans="1:14" s="25" customFormat="1" ht="12.75" customHeight="1">
      <c r="A35" s="17" t="s">
        <v>146</v>
      </c>
      <c r="B35" s="19" t="s">
        <v>147</v>
      </c>
      <c r="C35" s="19"/>
      <c r="D35" s="19"/>
      <c r="E35" s="19"/>
      <c r="F35" s="20">
        <v>40400</v>
      </c>
      <c r="G35" s="21">
        <v>4</v>
      </c>
      <c r="H35" s="22">
        <v>429994</v>
      </c>
      <c r="I35" s="22">
        <v>0</v>
      </c>
      <c r="J35" s="22">
        <v>133443</v>
      </c>
      <c r="K35" s="23" t="s">
        <v>148</v>
      </c>
      <c r="L35" s="21" t="s">
        <v>28</v>
      </c>
      <c r="M35" s="21" t="s">
        <v>35</v>
      </c>
      <c r="N35" s="24" t="s">
        <v>30</v>
      </c>
    </row>
    <row r="36" spans="1:14" s="25" customFormat="1" ht="12.75" customHeight="1">
      <c r="A36" s="17" t="s">
        <v>149</v>
      </c>
      <c r="B36" s="19" t="s">
        <v>150</v>
      </c>
      <c r="C36" s="19"/>
      <c r="D36" s="19"/>
      <c r="E36" s="19"/>
      <c r="F36" s="20">
        <v>40402</v>
      </c>
      <c r="G36" s="21">
        <v>3</v>
      </c>
      <c r="H36" s="22">
        <v>437094</v>
      </c>
      <c r="I36" s="22">
        <v>0</v>
      </c>
      <c r="J36" s="22">
        <v>110282</v>
      </c>
      <c r="K36" s="23" t="s">
        <v>151</v>
      </c>
      <c r="L36" s="21" t="s">
        <v>28</v>
      </c>
      <c r="M36" s="21" t="s">
        <v>29</v>
      </c>
      <c r="N36" s="24" t="s">
        <v>30</v>
      </c>
    </row>
    <row r="37" spans="1:14" s="25" customFormat="1" ht="12.75" customHeight="1">
      <c r="A37" s="17" t="s">
        <v>152</v>
      </c>
      <c r="B37" s="19" t="s">
        <v>153</v>
      </c>
      <c r="C37" s="19"/>
      <c r="D37" s="19"/>
      <c r="E37" s="19"/>
      <c r="F37" s="20">
        <v>40409</v>
      </c>
      <c r="G37" s="21">
        <v>3</v>
      </c>
      <c r="H37" s="22">
        <v>366031</v>
      </c>
      <c r="I37" s="22">
        <v>0</v>
      </c>
      <c r="J37" s="22">
        <v>102985</v>
      </c>
      <c r="K37" s="23" t="s">
        <v>154</v>
      </c>
      <c r="L37" s="21" t="s">
        <v>28</v>
      </c>
      <c r="M37" s="21" t="s">
        <v>44</v>
      </c>
      <c r="N37" s="21" t="s">
        <v>45</v>
      </c>
    </row>
    <row r="38" spans="1:14" s="25" customFormat="1" ht="12.75" customHeight="1">
      <c r="A38" s="27" t="s">
        <v>155</v>
      </c>
      <c r="B38" s="33" t="s">
        <v>63</v>
      </c>
      <c r="C38" s="33"/>
      <c r="D38" s="33"/>
      <c r="E38" s="34"/>
      <c r="F38" s="20">
        <v>40417</v>
      </c>
      <c r="G38" s="21">
        <v>1</v>
      </c>
      <c r="H38" s="35">
        <v>78162</v>
      </c>
      <c r="I38" s="36">
        <v>0</v>
      </c>
      <c r="J38" s="36">
        <v>27076</v>
      </c>
      <c r="K38" s="37" t="s">
        <v>156</v>
      </c>
      <c r="L38" s="38" t="s">
        <v>157</v>
      </c>
      <c r="M38" s="38" t="s">
        <v>66</v>
      </c>
      <c r="N38" s="24" t="s">
        <v>66</v>
      </c>
    </row>
    <row r="39" spans="1:14" s="25" customFormat="1" ht="12.75" customHeight="1">
      <c r="A39" s="27" t="s">
        <v>155</v>
      </c>
      <c r="B39" s="33"/>
      <c r="C39" s="33" t="s">
        <v>158</v>
      </c>
      <c r="D39" s="33"/>
      <c r="E39" s="34"/>
      <c r="F39" s="20">
        <v>40417</v>
      </c>
      <c r="G39" s="21">
        <v>1</v>
      </c>
      <c r="H39" s="36">
        <v>215603</v>
      </c>
      <c r="I39" s="36">
        <v>0</v>
      </c>
      <c r="J39" s="36">
        <v>69472</v>
      </c>
      <c r="K39" s="39" t="s">
        <v>159</v>
      </c>
      <c r="L39" s="38" t="s">
        <v>157</v>
      </c>
      <c r="M39" s="38" t="s">
        <v>160</v>
      </c>
      <c r="N39" s="24" t="s">
        <v>45</v>
      </c>
    </row>
    <row r="40" spans="1:14" s="25" customFormat="1" ht="12.75" customHeight="1">
      <c r="A40" s="27" t="s">
        <v>155</v>
      </c>
      <c r="B40" s="33"/>
      <c r="C40" s="33"/>
      <c r="D40" s="40" t="s">
        <v>161</v>
      </c>
      <c r="E40" s="34"/>
      <c r="F40" s="20">
        <v>40417</v>
      </c>
      <c r="G40" s="21">
        <v>1</v>
      </c>
      <c r="H40" s="36">
        <v>183243</v>
      </c>
      <c r="I40" s="36">
        <v>0</v>
      </c>
      <c r="J40" s="36">
        <v>56084</v>
      </c>
      <c r="K40" s="39" t="s">
        <v>162</v>
      </c>
      <c r="L40" s="38" t="s">
        <v>157</v>
      </c>
      <c r="M40" s="38" t="s">
        <v>66</v>
      </c>
      <c r="N40" s="24" t="s">
        <v>66</v>
      </c>
    </row>
    <row r="41" spans="1:14" s="25" customFormat="1" ht="12.75" customHeight="1">
      <c r="A41" s="27" t="s">
        <v>155</v>
      </c>
      <c r="B41" s="33"/>
      <c r="C41" s="33"/>
      <c r="D41" s="33" t="s">
        <v>158</v>
      </c>
      <c r="E41" s="34"/>
      <c r="F41" s="20">
        <v>40417</v>
      </c>
      <c r="G41" s="21">
        <v>1</v>
      </c>
      <c r="H41" s="36">
        <v>50000</v>
      </c>
      <c r="I41" s="36">
        <v>0</v>
      </c>
      <c r="J41" s="36">
        <v>17320</v>
      </c>
      <c r="K41" s="39" t="s">
        <v>163</v>
      </c>
      <c r="L41" s="38" t="s">
        <v>157</v>
      </c>
      <c r="M41" s="38" t="s">
        <v>160</v>
      </c>
      <c r="N41" s="24" t="s">
        <v>45</v>
      </c>
    </row>
    <row r="42" spans="1:14" s="25" customFormat="1" ht="12.75" customHeight="1">
      <c r="A42" s="27" t="s">
        <v>155</v>
      </c>
      <c r="B42" s="33"/>
      <c r="C42" s="33"/>
      <c r="D42" s="33" t="s">
        <v>158</v>
      </c>
      <c r="E42" s="34"/>
      <c r="F42" s="20">
        <v>40417</v>
      </c>
      <c r="G42" s="21">
        <v>1</v>
      </c>
      <c r="H42" s="36">
        <v>497625</v>
      </c>
      <c r="I42" s="36">
        <v>0</v>
      </c>
      <c r="J42" s="36">
        <v>73394</v>
      </c>
      <c r="K42" s="39" t="s">
        <v>164</v>
      </c>
      <c r="L42" s="38" t="s">
        <v>157</v>
      </c>
      <c r="M42" s="38" t="s">
        <v>160</v>
      </c>
      <c r="N42" s="24" t="s">
        <v>45</v>
      </c>
    </row>
    <row r="43" spans="1:14" s="25" customFormat="1" ht="12.75" customHeight="1">
      <c r="A43" s="27" t="s">
        <v>155</v>
      </c>
      <c r="B43" s="33"/>
      <c r="C43" s="33"/>
      <c r="D43" s="33" t="s">
        <v>158</v>
      </c>
      <c r="E43" s="34"/>
      <c r="F43" s="20">
        <v>40417</v>
      </c>
      <c r="G43" s="21">
        <v>1</v>
      </c>
      <c r="H43" s="36">
        <v>330406</v>
      </c>
      <c r="I43" s="36">
        <v>0</v>
      </c>
      <c r="J43" s="36">
        <v>79416</v>
      </c>
      <c r="K43" s="39" t="s">
        <v>165</v>
      </c>
      <c r="L43" s="38" t="s">
        <v>157</v>
      </c>
      <c r="M43" s="38" t="s">
        <v>160</v>
      </c>
      <c r="N43" s="24" t="s">
        <v>45</v>
      </c>
    </row>
    <row r="44" spans="1:14" s="25" customFormat="1" ht="12.75" customHeight="1">
      <c r="A44" s="27" t="s">
        <v>155</v>
      </c>
      <c r="B44" s="41"/>
      <c r="C44" s="41" t="s">
        <v>166</v>
      </c>
      <c r="D44" s="42"/>
      <c r="E44" s="34"/>
      <c r="F44" s="20">
        <v>40417</v>
      </c>
      <c r="G44" s="21">
        <v>1</v>
      </c>
      <c r="H44" s="43">
        <v>95867</v>
      </c>
      <c r="I44" s="43">
        <v>0</v>
      </c>
      <c r="J44" s="43">
        <v>30864</v>
      </c>
      <c r="K44" s="44" t="s">
        <v>159</v>
      </c>
      <c r="L44" s="38" t="s">
        <v>157</v>
      </c>
      <c r="M44" s="38" t="s">
        <v>61</v>
      </c>
      <c r="N44" s="24" t="s">
        <v>30</v>
      </c>
    </row>
    <row r="45" spans="1:14" s="25" customFormat="1" ht="12.75" customHeight="1">
      <c r="A45" s="27" t="s">
        <v>155</v>
      </c>
      <c r="B45" s="41"/>
      <c r="C45" s="45"/>
      <c r="D45" s="46" t="s">
        <v>166</v>
      </c>
      <c r="E45" s="34"/>
      <c r="F45" s="20">
        <v>40417</v>
      </c>
      <c r="G45" s="21">
        <v>1</v>
      </c>
      <c r="H45" s="43">
        <v>328886</v>
      </c>
      <c r="I45" s="43">
        <v>0</v>
      </c>
      <c r="J45" s="43">
        <v>105360</v>
      </c>
      <c r="K45" s="44" t="s">
        <v>167</v>
      </c>
      <c r="L45" s="38" t="s">
        <v>157</v>
      </c>
      <c r="M45" s="38" t="s">
        <v>61</v>
      </c>
      <c r="N45" s="24" t="s">
        <v>30</v>
      </c>
    </row>
    <row r="46" spans="1:14" s="25" customFormat="1" ht="12.75" customHeight="1">
      <c r="A46" s="27" t="s">
        <v>155</v>
      </c>
      <c r="B46" s="41"/>
      <c r="C46" s="45"/>
      <c r="D46" s="46" t="s">
        <v>112</v>
      </c>
      <c r="E46" s="34"/>
      <c r="F46" s="20">
        <v>40417</v>
      </c>
      <c r="G46" s="21">
        <v>1</v>
      </c>
      <c r="H46" s="43">
        <v>200000</v>
      </c>
      <c r="I46" s="43">
        <v>0</v>
      </c>
      <c r="J46" s="43">
        <v>64067</v>
      </c>
      <c r="K46" s="47" t="s">
        <v>168</v>
      </c>
      <c r="L46" s="38" t="s">
        <v>157</v>
      </c>
      <c r="M46" s="38" t="s">
        <v>61</v>
      </c>
      <c r="N46" s="24" t="s">
        <v>30</v>
      </c>
    </row>
    <row r="47" spans="1:14" s="25" customFormat="1" ht="12.75" customHeight="1">
      <c r="A47" s="27" t="s">
        <v>155</v>
      </c>
      <c r="B47" s="41"/>
      <c r="C47" s="45"/>
      <c r="D47" s="46" t="s">
        <v>169</v>
      </c>
      <c r="E47" s="34"/>
      <c r="F47" s="20">
        <v>40417</v>
      </c>
      <c r="G47" s="21">
        <v>1</v>
      </c>
      <c r="H47" s="43">
        <v>249418</v>
      </c>
      <c r="I47" s="43">
        <v>0</v>
      </c>
      <c r="J47" s="43">
        <v>75876</v>
      </c>
      <c r="K47" s="44" t="s">
        <v>170</v>
      </c>
      <c r="L47" s="38" t="s">
        <v>157</v>
      </c>
      <c r="M47" s="38" t="s">
        <v>29</v>
      </c>
      <c r="N47" s="24" t="s">
        <v>30</v>
      </c>
    </row>
    <row r="48" spans="1:14" s="25" customFormat="1" ht="12.75" customHeight="1">
      <c r="A48" s="27" t="s">
        <v>155</v>
      </c>
      <c r="B48" s="41"/>
      <c r="C48" s="45"/>
      <c r="D48" s="46" t="s">
        <v>71</v>
      </c>
      <c r="E48" s="34"/>
      <c r="F48" s="20">
        <v>40417</v>
      </c>
      <c r="G48" s="21">
        <v>1</v>
      </c>
      <c r="H48" s="43">
        <v>300000</v>
      </c>
      <c r="I48" s="43">
        <v>0</v>
      </c>
      <c r="J48" s="43">
        <v>75656</v>
      </c>
      <c r="K48" s="44" t="s">
        <v>171</v>
      </c>
      <c r="L48" s="38" t="s">
        <v>157</v>
      </c>
      <c r="M48" s="38" t="s">
        <v>29</v>
      </c>
      <c r="N48" s="24" t="s">
        <v>30</v>
      </c>
    </row>
    <row r="49" spans="1:14" s="25" customFormat="1" ht="12.75" customHeight="1">
      <c r="A49" s="27" t="s">
        <v>155</v>
      </c>
      <c r="B49" s="41"/>
      <c r="C49" s="41" t="s">
        <v>169</v>
      </c>
      <c r="D49" s="42"/>
      <c r="E49" s="34"/>
      <c r="F49" s="20">
        <v>40417</v>
      </c>
      <c r="G49" s="21">
        <v>1</v>
      </c>
      <c r="H49" s="43">
        <v>95788</v>
      </c>
      <c r="I49" s="43">
        <v>0</v>
      </c>
      <c r="J49" s="43">
        <v>33181</v>
      </c>
      <c r="K49" s="39" t="s">
        <v>159</v>
      </c>
      <c r="L49" s="38" t="s">
        <v>157</v>
      </c>
      <c r="M49" s="38" t="s">
        <v>29</v>
      </c>
      <c r="N49" s="24" t="s">
        <v>30</v>
      </c>
    </row>
    <row r="50" spans="1:14" s="25" customFormat="1" ht="12.75" customHeight="1">
      <c r="A50" s="27" t="s">
        <v>155</v>
      </c>
      <c r="B50" s="41"/>
      <c r="C50" s="45"/>
      <c r="D50" s="40" t="s">
        <v>88</v>
      </c>
      <c r="E50" s="34"/>
      <c r="F50" s="20">
        <v>40417</v>
      </c>
      <c r="G50" s="21">
        <v>1</v>
      </c>
      <c r="H50" s="48">
        <v>229441</v>
      </c>
      <c r="I50" s="48">
        <v>0</v>
      </c>
      <c r="J50" s="48">
        <v>54818</v>
      </c>
      <c r="K50" s="39" t="s">
        <v>172</v>
      </c>
      <c r="L50" s="38" t="s">
        <v>157</v>
      </c>
      <c r="M50" s="38" t="s">
        <v>29</v>
      </c>
      <c r="N50" s="24" t="s">
        <v>30</v>
      </c>
    </row>
    <row r="51" spans="1:14" s="25" customFormat="1" ht="12.75" customHeight="1">
      <c r="A51" s="27" t="s">
        <v>155</v>
      </c>
      <c r="B51" s="41"/>
      <c r="C51" s="45"/>
      <c r="D51" s="40" t="s">
        <v>169</v>
      </c>
      <c r="E51" s="34"/>
      <c r="F51" s="20">
        <v>40417</v>
      </c>
      <c r="G51" s="21">
        <v>1</v>
      </c>
      <c r="H51" s="48">
        <v>224713</v>
      </c>
      <c r="I51" s="48">
        <v>0</v>
      </c>
      <c r="J51" s="48">
        <v>66353</v>
      </c>
      <c r="K51" s="39" t="s">
        <v>173</v>
      </c>
      <c r="L51" s="38" t="s">
        <v>157</v>
      </c>
      <c r="M51" s="38" t="s">
        <v>29</v>
      </c>
      <c r="N51" s="24" t="s">
        <v>30</v>
      </c>
    </row>
    <row r="52" spans="1:14" s="25" customFormat="1" ht="12.75" customHeight="1">
      <c r="A52" s="27" t="s">
        <v>155</v>
      </c>
      <c r="B52" s="49"/>
      <c r="C52" s="49"/>
      <c r="D52" s="40" t="s">
        <v>14</v>
      </c>
      <c r="E52" s="34"/>
      <c r="F52" s="20">
        <v>40417</v>
      </c>
      <c r="G52" s="21">
        <v>1</v>
      </c>
      <c r="H52" s="50">
        <v>158816</v>
      </c>
      <c r="I52" s="50">
        <v>0</v>
      </c>
      <c r="J52" s="50">
        <v>37437</v>
      </c>
      <c r="K52" s="39" t="s">
        <v>174</v>
      </c>
      <c r="L52" s="38" t="s">
        <v>157</v>
      </c>
      <c r="M52" s="38" t="s">
        <v>29</v>
      </c>
      <c r="N52" s="24" t="s">
        <v>19</v>
      </c>
    </row>
    <row r="53" spans="1:14" s="25" customFormat="1" ht="12.75" customHeight="1">
      <c r="A53" s="27" t="s">
        <v>155</v>
      </c>
      <c r="B53" s="49"/>
      <c r="C53" s="49"/>
      <c r="D53" s="41" t="s">
        <v>71</v>
      </c>
      <c r="E53" s="34"/>
      <c r="F53" s="20">
        <v>40417</v>
      </c>
      <c r="G53" s="21">
        <v>1</v>
      </c>
      <c r="H53" s="50">
        <v>50133</v>
      </c>
      <c r="I53" s="50">
        <v>0</v>
      </c>
      <c r="J53" s="50">
        <v>17366</v>
      </c>
      <c r="K53" s="39" t="s">
        <v>175</v>
      </c>
      <c r="L53" s="38" t="s">
        <v>157</v>
      </c>
      <c r="M53" s="38" t="s">
        <v>29</v>
      </c>
      <c r="N53" s="24" t="s">
        <v>30</v>
      </c>
    </row>
    <row r="54" spans="1:14" s="25" customFormat="1" ht="12.75" customHeight="1">
      <c r="A54" s="27" t="s">
        <v>155</v>
      </c>
      <c r="B54" s="49"/>
      <c r="C54" s="49"/>
      <c r="D54" s="40" t="s">
        <v>113</v>
      </c>
      <c r="E54" s="34"/>
      <c r="F54" s="20">
        <v>40417</v>
      </c>
      <c r="G54" s="21">
        <v>1</v>
      </c>
      <c r="H54" s="50">
        <v>50000</v>
      </c>
      <c r="I54" s="50">
        <v>0</v>
      </c>
      <c r="J54" s="50">
        <v>17320</v>
      </c>
      <c r="K54" s="39" t="s">
        <v>176</v>
      </c>
      <c r="L54" s="38" t="s">
        <v>157</v>
      </c>
      <c r="M54" s="38" t="s">
        <v>61</v>
      </c>
      <c r="N54" s="24" t="s">
        <v>30</v>
      </c>
    </row>
    <row r="55" spans="1:14" s="25" customFormat="1" ht="12.75" customHeight="1">
      <c r="A55" s="17" t="s">
        <v>177</v>
      </c>
      <c r="B55" s="19" t="s">
        <v>130</v>
      </c>
      <c r="C55" s="19"/>
      <c r="D55" s="19"/>
      <c r="E55" s="19"/>
      <c r="F55" s="20">
        <v>40415</v>
      </c>
      <c r="G55" s="21">
        <v>3</v>
      </c>
      <c r="H55" s="22">
        <v>303332</v>
      </c>
      <c r="I55" s="22">
        <v>0</v>
      </c>
      <c r="J55" s="22">
        <v>82615</v>
      </c>
      <c r="K55" s="23" t="s">
        <v>178</v>
      </c>
      <c r="L55" s="21" t="s">
        <v>157</v>
      </c>
      <c r="M55" s="21" t="s">
        <v>24</v>
      </c>
      <c r="N55" s="21" t="s">
        <v>19</v>
      </c>
    </row>
    <row r="56" spans="1:14" s="25" customFormat="1" ht="12.75" customHeight="1">
      <c r="A56" s="17" t="s">
        <v>179</v>
      </c>
      <c r="B56" s="19" t="s">
        <v>180</v>
      </c>
      <c r="C56" s="19"/>
      <c r="D56" s="19"/>
      <c r="E56" s="19"/>
      <c r="F56" s="20">
        <v>40415</v>
      </c>
      <c r="G56" s="21">
        <v>3</v>
      </c>
      <c r="H56" s="22">
        <v>354765</v>
      </c>
      <c r="I56" s="22">
        <v>0</v>
      </c>
      <c r="J56" s="22">
        <v>0</v>
      </c>
      <c r="K56" s="23" t="s">
        <v>181</v>
      </c>
      <c r="L56" s="21" t="s">
        <v>28</v>
      </c>
      <c r="M56" s="21"/>
      <c r="N56" s="21"/>
    </row>
    <row r="57" spans="1:14" s="25" customFormat="1" ht="12.75" customHeight="1">
      <c r="A57" s="17" t="s">
        <v>182</v>
      </c>
      <c r="B57" s="19" t="s">
        <v>183</v>
      </c>
      <c r="C57" s="19"/>
      <c r="D57" s="19"/>
      <c r="E57" s="19"/>
      <c r="F57" s="20">
        <v>40415</v>
      </c>
      <c r="G57" s="21">
        <v>3</v>
      </c>
      <c r="H57" s="22">
        <v>379088</v>
      </c>
      <c r="I57" s="22">
        <v>0</v>
      </c>
      <c r="J57" s="22">
        <v>26992</v>
      </c>
      <c r="K57" s="23" t="s">
        <v>184</v>
      </c>
      <c r="L57" s="21" t="s">
        <v>28</v>
      </c>
      <c r="M57" s="21"/>
      <c r="N57" s="21"/>
    </row>
    <row r="58" spans="1:14" s="25" customFormat="1" ht="12.75" customHeight="1">
      <c r="A58" s="17" t="s">
        <v>185</v>
      </c>
      <c r="B58" s="19" t="s">
        <v>186</v>
      </c>
      <c r="C58" s="19"/>
      <c r="D58" s="19"/>
      <c r="E58" s="19"/>
      <c r="F58" s="20">
        <v>40417</v>
      </c>
      <c r="G58" s="21">
        <v>1</v>
      </c>
      <c r="H58" s="22">
        <v>276989</v>
      </c>
      <c r="I58" s="22">
        <v>0</v>
      </c>
      <c r="J58" s="22">
        <v>33698</v>
      </c>
      <c r="K58" s="23" t="s">
        <v>187</v>
      </c>
      <c r="L58" s="21" t="s">
        <v>28</v>
      </c>
      <c r="M58" s="21" t="s">
        <v>188</v>
      </c>
      <c r="N58" s="21" t="s">
        <v>30</v>
      </c>
    </row>
    <row r="59" spans="1:14" s="25" customFormat="1" ht="12.75" customHeight="1">
      <c r="A59" s="51" t="s">
        <v>189</v>
      </c>
      <c r="B59" s="52" t="s">
        <v>68</v>
      </c>
      <c r="C59" s="52" t="s">
        <v>190</v>
      </c>
      <c r="D59" s="52" t="s">
        <v>108</v>
      </c>
      <c r="E59" s="52" t="s">
        <v>191</v>
      </c>
      <c r="F59" s="53">
        <v>40443</v>
      </c>
      <c r="G59" s="15">
        <v>2</v>
      </c>
      <c r="H59" s="54">
        <v>394829.39643164317</v>
      </c>
      <c r="I59" s="54">
        <v>219145.9151558412</v>
      </c>
      <c r="J59" s="54">
        <v>31642.98149378575</v>
      </c>
      <c r="K59" s="55" t="s">
        <v>192</v>
      </c>
      <c r="L59" s="15" t="s">
        <v>56</v>
      </c>
      <c r="M59" s="15" t="s">
        <v>57</v>
      </c>
      <c r="N59" s="56" t="s">
        <v>19</v>
      </c>
    </row>
    <row r="60" spans="1:14" s="25" customFormat="1" ht="12.75" customHeight="1">
      <c r="A60" s="17" t="s">
        <v>193</v>
      </c>
      <c r="B60" s="19" t="s">
        <v>78</v>
      </c>
      <c r="C60" s="19"/>
      <c r="D60" s="19"/>
      <c r="E60" s="19"/>
      <c r="F60" s="20">
        <v>40431</v>
      </c>
      <c r="G60" s="21">
        <v>1</v>
      </c>
      <c r="H60" s="22">
        <v>44856</v>
      </c>
      <c r="I60" s="22">
        <v>28798</v>
      </c>
      <c r="J60" s="22">
        <v>0</v>
      </c>
      <c r="K60" s="23" t="s">
        <v>194</v>
      </c>
      <c r="L60" s="21" t="s">
        <v>195</v>
      </c>
      <c r="M60" s="21" t="s">
        <v>81</v>
      </c>
      <c r="N60" s="24" t="s">
        <v>19</v>
      </c>
    </row>
    <row r="61" spans="1:14" s="25" customFormat="1" ht="12.75" customHeight="1">
      <c r="A61" s="17" t="s">
        <v>196</v>
      </c>
      <c r="B61" s="19" t="s">
        <v>78</v>
      </c>
      <c r="C61" s="19"/>
      <c r="D61" s="19"/>
      <c r="E61" s="19"/>
      <c r="F61" s="20">
        <v>40431</v>
      </c>
      <c r="G61" s="21">
        <v>1</v>
      </c>
      <c r="H61" s="22">
        <v>44856</v>
      </c>
      <c r="I61" s="22">
        <v>28798</v>
      </c>
      <c r="J61" s="22">
        <v>0</v>
      </c>
      <c r="K61" s="23" t="s">
        <v>197</v>
      </c>
      <c r="L61" s="21" t="s">
        <v>195</v>
      </c>
      <c r="M61" s="21" t="s">
        <v>81</v>
      </c>
      <c r="N61" s="24" t="s">
        <v>19</v>
      </c>
    </row>
    <row r="62" spans="1:14" s="25" customFormat="1" ht="12.75" customHeight="1">
      <c r="A62" s="17" t="s">
        <v>198</v>
      </c>
      <c r="B62" s="25" t="s">
        <v>14</v>
      </c>
      <c r="C62" s="19"/>
      <c r="D62" s="19"/>
      <c r="E62" s="19"/>
      <c r="F62" s="20">
        <v>40402</v>
      </c>
      <c r="G62" s="21">
        <v>4</v>
      </c>
      <c r="H62" s="22">
        <v>98175</v>
      </c>
      <c r="I62" s="22">
        <v>187272</v>
      </c>
      <c r="J62" s="22">
        <v>0</v>
      </c>
      <c r="K62" s="23" t="s">
        <v>199</v>
      </c>
      <c r="L62" s="21" t="s">
        <v>200</v>
      </c>
      <c r="M62" s="21" t="s">
        <v>24</v>
      </c>
      <c r="N62" s="24" t="s">
        <v>19</v>
      </c>
    </row>
    <row r="63" spans="1:14" s="25" customFormat="1" ht="12.75" customHeight="1">
      <c r="A63" s="17" t="s">
        <v>201</v>
      </c>
      <c r="B63" s="25" t="s">
        <v>54</v>
      </c>
      <c r="C63" s="19" t="s">
        <v>202</v>
      </c>
      <c r="D63" s="19"/>
      <c r="E63" s="19"/>
      <c r="F63" s="20">
        <v>40420</v>
      </c>
      <c r="G63" s="21">
        <v>1</v>
      </c>
      <c r="H63" s="22">
        <v>398188.99</v>
      </c>
      <c r="I63" s="22">
        <v>127752.61</v>
      </c>
      <c r="J63" s="22">
        <v>29709.91</v>
      </c>
      <c r="K63" s="23" t="s">
        <v>203</v>
      </c>
      <c r="L63" s="21" t="s">
        <v>56</v>
      </c>
      <c r="M63" s="21" t="s">
        <v>57</v>
      </c>
      <c r="N63" s="24" t="s">
        <v>19</v>
      </c>
    </row>
    <row r="64" spans="1:14" s="25" customFormat="1" ht="12.75" customHeight="1">
      <c r="A64" s="17" t="s">
        <v>204</v>
      </c>
      <c r="B64" s="25" t="s">
        <v>205</v>
      </c>
      <c r="C64" s="19"/>
      <c r="D64" s="19"/>
      <c r="E64" s="19"/>
      <c r="F64" s="20">
        <v>40431</v>
      </c>
      <c r="G64" s="21">
        <v>1</v>
      </c>
      <c r="H64" s="22">
        <v>99686</v>
      </c>
      <c r="I64" s="22">
        <v>30610</v>
      </c>
      <c r="J64" s="22">
        <v>7119</v>
      </c>
      <c r="K64" s="23" t="s">
        <v>206</v>
      </c>
      <c r="L64" s="21" t="s">
        <v>56</v>
      </c>
      <c r="M64" s="21" t="s">
        <v>57</v>
      </c>
      <c r="N64" s="24" t="s">
        <v>19</v>
      </c>
    </row>
    <row r="65" spans="1:14" s="25" customFormat="1" ht="12.75" customHeight="1">
      <c r="A65" s="17" t="s">
        <v>207</v>
      </c>
      <c r="B65" s="25" t="s">
        <v>208</v>
      </c>
      <c r="C65" s="19" t="s">
        <v>108</v>
      </c>
      <c r="D65" s="19"/>
      <c r="E65" s="19"/>
      <c r="F65" s="20">
        <v>40443</v>
      </c>
      <c r="G65" s="21">
        <v>2</v>
      </c>
      <c r="H65" s="22">
        <v>149729.1242559286</v>
      </c>
      <c r="I65" s="22">
        <v>87639.79821864287</v>
      </c>
      <c r="J65" s="22">
        <v>12243.374932357143</v>
      </c>
      <c r="K65" s="23" t="s">
        <v>209</v>
      </c>
      <c r="L65" s="21" t="s">
        <v>56</v>
      </c>
      <c r="M65" s="21" t="s">
        <v>57</v>
      </c>
      <c r="N65" s="24" t="s">
        <v>19</v>
      </c>
    </row>
    <row r="66" spans="1:14" s="25" customFormat="1" ht="12.75" customHeight="1">
      <c r="A66" s="17" t="s">
        <v>210</v>
      </c>
      <c r="B66" s="25" t="s">
        <v>205</v>
      </c>
      <c r="C66" s="19"/>
      <c r="D66" s="19"/>
      <c r="E66" s="19"/>
      <c r="F66" s="20">
        <v>40443</v>
      </c>
      <c r="G66" s="21">
        <v>2</v>
      </c>
      <c r="H66" s="22">
        <v>207857.18</v>
      </c>
      <c r="I66" s="22">
        <v>68424.29</v>
      </c>
      <c r="J66" s="22">
        <v>15912.63</v>
      </c>
      <c r="K66" s="23" t="s">
        <v>211</v>
      </c>
      <c r="L66" s="21" t="s">
        <v>56</v>
      </c>
      <c r="M66" s="21" t="s">
        <v>57</v>
      </c>
      <c r="N66" s="24" t="s">
        <v>19</v>
      </c>
    </row>
    <row r="67" spans="1:14" s="25" customFormat="1" ht="12.75" customHeight="1">
      <c r="A67" s="17" t="s">
        <v>212</v>
      </c>
      <c r="B67" s="25" t="s">
        <v>205</v>
      </c>
      <c r="C67" s="19"/>
      <c r="D67" s="19"/>
      <c r="E67" s="19"/>
      <c r="F67" s="20">
        <v>40443</v>
      </c>
      <c r="G67" s="21">
        <v>2</v>
      </c>
      <c r="H67" s="22">
        <v>184943.71</v>
      </c>
      <c r="I67" s="22">
        <v>59467.21</v>
      </c>
      <c r="J67" s="22">
        <v>13829.58</v>
      </c>
      <c r="K67" s="23" t="s">
        <v>213</v>
      </c>
      <c r="L67" s="21" t="s">
        <v>56</v>
      </c>
      <c r="M67" s="21" t="s">
        <v>57</v>
      </c>
      <c r="N67" s="24" t="s">
        <v>19</v>
      </c>
    </row>
    <row r="68" spans="1:14" s="25" customFormat="1" ht="12.75" customHeight="1">
      <c r="A68" s="17" t="s">
        <v>214</v>
      </c>
      <c r="B68" s="25" t="s">
        <v>215</v>
      </c>
      <c r="C68" s="19" t="s">
        <v>216</v>
      </c>
      <c r="D68" s="19" t="s">
        <v>205</v>
      </c>
      <c r="E68" s="19"/>
      <c r="F68" s="20">
        <v>40443</v>
      </c>
      <c r="G68" s="21">
        <v>2</v>
      </c>
      <c r="H68" s="22">
        <v>359475.56015249173</v>
      </c>
      <c r="I68" s="22">
        <v>69966.65191665835</v>
      </c>
      <c r="J68" s="22">
        <v>21838.065468408335</v>
      </c>
      <c r="K68" s="23" t="s">
        <v>217</v>
      </c>
      <c r="L68" s="21" t="s">
        <v>56</v>
      </c>
      <c r="M68" s="21" t="s">
        <v>57</v>
      </c>
      <c r="N68" s="24" t="s">
        <v>19</v>
      </c>
    </row>
    <row r="69" spans="1:14" s="25" customFormat="1" ht="12.75" customHeight="1">
      <c r="A69" s="17" t="s">
        <v>218</v>
      </c>
      <c r="B69" s="25" t="s">
        <v>215</v>
      </c>
      <c r="C69" s="19" t="s">
        <v>219</v>
      </c>
      <c r="D69" s="19"/>
      <c r="E69" s="19"/>
      <c r="F69" s="20">
        <v>40443</v>
      </c>
      <c r="G69" s="21">
        <v>1</v>
      </c>
      <c r="H69" s="22">
        <v>158515.74898104774</v>
      </c>
      <c r="I69" s="22">
        <v>58863.96698439182</v>
      </c>
      <c r="J69" s="22">
        <v>9031.359461152606</v>
      </c>
      <c r="K69" s="23" t="s">
        <v>220</v>
      </c>
      <c r="L69" s="21" t="str">
        <f>'[1]Sep'!N15</f>
        <v>NJ Division of Highway Traffic Safety</v>
      </c>
      <c r="M69" s="21" t="s">
        <v>57</v>
      </c>
      <c r="N69" s="24" t="s">
        <v>19</v>
      </c>
    </row>
    <row r="70" spans="1:14" s="25" customFormat="1" ht="12.75" customHeight="1">
      <c r="A70" s="17" t="s">
        <v>221</v>
      </c>
      <c r="B70" s="25" t="s">
        <v>54</v>
      </c>
      <c r="C70" s="19" t="s">
        <v>108</v>
      </c>
      <c r="D70" s="19"/>
      <c r="E70" s="19"/>
      <c r="F70" s="20">
        <v>40443</v>
      </c>
      <c r="G70" s="21">
        <v>1</v>
      </c>
      <c r="H70" s="22">
        <v>400000</v>
      </c>
      <c r="I70" s="22">
        <v>118687.81818181818</v>
      </c>
      <c r="J70" s="22">
        <v>27601.818181818184</v>
      </c>
      <c r="K70" s="23" t="s">
        <v>222</v>
      </c>
      <c r="L70" s="21" t="s">
        <v>56</v>
      </c>
      <c r="M70" s="21" t="s">
        <v>57</v>
      </c>
      <c r="N70" s="24" t="s">
        <v>19</v>
      </c>
    </row>
    <row r="71" spans="1:14" s="25" customFormat="1" ht="12.75" customHeight="1">
      <c r="A71" s="17" t="s">
        <v>223</v>
      </c>
      <c r="B71" s="25" t="s">
        <v>50</v>
      </c>
      <c r="C71" s="19"/>
      <c r="D71" s="19"/>
      <c r="E71" s="19"/>
      <c r="F71" s="20">
        <v>40441</v>
      </c>
      <c r="G71" s="21">
        <v>5</v>
      </c>
      <c r="H71" s="22">
        <v>2082517.4989850144</v>
      </c>
      <c r="I71" s="22">
        <v>0</v>
      </c>
      <c r="J71" s="22">
        <v>582520.5401478625</v>
      </c>
      <c r="K71" s="23" t="s">
        <v>224</v>
      </c>
      <c r="L71" s="21" t="s">
        <v>116</v>
      </c>
      <c r="M71" s="21" t="s">
        <v>52</v>
      </c>
      <c r="N71" s="24" t="s">
        <v>19</v>
      </c>
    </row>
    <row r="72" spans="1:14" s="25" customFormat="1" ht="12.75" customHeight="1">
      <c r="A72" s="17" t="s">
        <v>225</v>
      </c>
      <c r="B72" s="19" t="s">
        <v>26</v>
      </c>
      <c r="C72" s="19"/>
      <c r="D72" s="19"/>
      <c r="E72" s="19"/>
      <c r="F72" s="20">
        <v>40444</v>
      </c>
      <c r="G72" s="21">
        <v>3</v>
      </c>
      <c r="H72" s="22">
        <v>408195.23013613664</v>
      </c>
      <c r="I72" s="22">
        <v>0</v>
      </c>
      <c r="J72" s="22">
        <v>112394.87196872708</v>
      </c>
      <c r="K72" s="23" t="s">
        <v>226</v>
      </c>
      <c r="L72" s="21" t="s">
        <v>28</v>
      </c>
      <c r="M72" s="21" t="s">
        <v>29</v>
      </c>
      <c r="N72" s="24" t="s">
        <v>30</v>
      </c>
    </row>
    <row r="73" spans="1:14" s="25" customFormat="1" ht="12.75" customHeight="1">
      <c r="A73" s="17" t="s">
        <v>227</v>
      </c>
      <c r="B73" s="25" t="s">
        <v>50</v>
      </c>
      <c r="C73" s="19"/>
      <c r="D73" s="19"/>
      <c r="E73" s="19"/>
      <c r="F73" s="20">
        <v>40444</v>
      </c>
      <c r="G73" s="21">
        <v>3</v>
      </c>
      <c r="H73" s="22">
        <v>300000</v>
      </c>
      <c r="I73" s="22">
        <v>0</v>
      </c>
      <c r="J73" s="22">
        <v>87158.60829036277</v>
      </c>
      <c r="K73" s="23" t="s">
        <v>228</v>
      </c>
      <c r="L73" s="21" t="s">
        <v>28</v>
      </c>
      <c r="M73" s="21" t="s">
        <v>52</v>
      </c>
      <c r="N73" s="24" t="s">
        <v>19</v>
      </c>
    </row>
    <row r="74" spans="1:14" s="25" customFormat="1" ht="12.75" customHeight="1">
      <c r="A74" s="17" t="s">
        <v>229</v>
      </c>
      <c r="B74" s="25" t="s">
        <v>121</v>
      </c>
      <c r="C74" s="19"/>
      <c r="D74" s="19"/>
      <c r="E74" s="19"/>
      <c r="F74" s="20">
        <v>40441</v>
      </c>
      <c r="G74" s="21">
        <v>5</v>
      </c>
      <c r="H74" s="22">
        <v>2144533.4090650757</v>
      </c>
      <c r="I74" s="22">
        <v>0</v>
      </c>
      <c r="J74" s="22">
        <v>644532.587430498</v>
      </c>
      <c r="K74" s="23" t="s">
        <v>230</v>
      </c>
      <c r="L74" s="21" t="s">
        <v>116</v>
      </c>
      <c r="M74" s="21" t="s">
        <v>52</v>
      </c>
      <c r="N74" s="24" t="s">
        <v>19</v>
      </c>
    </row>
    <row r="75" spans="1:14" s="25" customFormat="1" ht="12.75" customHeight="1">
      <c r="A75" s="17" t="s">
        <v>231</v>
      </c>
      <c r="B75" s="25" t="s">
        <v>232</v>
      </c>
      <c r="C75" s="19"/>
      <c r="D75" s="19"/>
      <c r="E75" s="19"/>
      <c r="F75" s="20">
        <v>40431</v>
      </c>
      <c r="G75" s="21">
        <v>1</v>
      </c>
      <c r="H75" s="22">
        <v>45000.18761370001</v>
      </c>
      <c r="I75" s="22">
        <v>28874.399435261006</v>
      </c>
      <c r="J75" s="22">
        <v>0</v>
      </c>
      <c r="K75" s="23" t="s">
        <v>233</v>
      </c>
      <c r="L75" s="21" t="s">
        <v>195</v>
      </c>
      <c r="M75" s="21" t="s">
        <v>234</v>
      </c>
      <c r="N75" s="24" t="s">
        <v>19</v>
      </c>
    </row>
    <row r="76" spans="1:14" s="25" customFormat="1" ht="12.75" customHeight="1">
      <c r="A76" s="17" t="s">
        <v>235</v>
      </c>
      <c r="B76" s="25" t="s">
        <v>232</v>
      </c>
      <c r="C76" s="19"/>
      <c r="D76" s="19"/>
      <c r="E76" s="19"/>
      <c r="F76" s="20">
        <v>40431</v>
      </c>
      <c r="G76" s="21">
        <v>1</v>
      </c>
      <c r="H76" s="22">
        <v>44999.51367995</v>
      </c>
      <c r="I76" s="22">
        <v>28874.042250373503</v>
      </c>
      <c r="J76" s="22">
        <v>0</v>
      </c>
      <c r="K76" s="23" t="s">
        <v>236</v>
      </c>
      <c r="L76" s="21" t="s">
        <v>195</v>
      </c>
      <c r="M76" s="21" t="s">
        <v>234</v>
      </c>
      <c r="N76" s="24" t="s">
        <v>19</v>
      </c>
    </row>
    <row r="77" spans="1:14" s="25" customFormat="1" ht="12.75" customHeight="1">
      <c r="A77" s="17" t="s">
        <v>237</v>
      </c>
      <c r="B77" s="25" t="s">
        <v>21</v>
      </c>
      <c r="C77" s="19"/>
      <c r="D77" s="19"/>
      <c r="E77" s="19"/>
      <c r="F77" s="20">
        <v>40430</v>
      </c>
      <c r="G77" s="21">
        <v>1</v>
      </c>
      <c r="H77" s="22">
        <v>100999.23312325114</v>
      </c>
      <c r="I77" s="22">
        <v>0</v>
      </c>
      <c r="J77" s="22">
        <v>19159.40755249876</v>
      </c>
      <c r="K77" s="23" t="s">
        <v>238</v>
      </c>
      <c r="L77" s="21" t="s">
        <v>239</v>
      </c>
      <c r="M77" s="21" t="s">
        <v>234</v>
      </c>
      <c r="N77" s="24" t="s">
        <v>19</v>
      </c>
    </row>
    <row r="78" spans="1:14" s="25" customFormat="1" ht="12.75" customHeight="1">
      <c r="A78" s="17" t="s">
        <v>240</v>
      </c>
      <c r="B78" s="25" t="s">
        <v>21</v>
      </c>
      <c r="C78" s="19"/>
      <c r="D78" s="19"/>
      <c r="E78" s="19"/>
      <c r="F78" s="20">
        <v>40430</v>
      </c>
      <c r="G78" s="21">
        <v>1</v>
      </c>
      <c r="H78" s="22">
        <v>45000</v>
      </c>
      <c r="I78" s="22">
        <v>55885.14</v>
      </c>
      <c r="J78" s="22">
        <v>0</v>
      </c>
      <c r="K78" s="23" t="s">
        <v>241</v>
      </c>
      <c r="L78" s="21" t="s">
        <v>195</v>
      </c>
      <c r="M78" s="21" t="s">
        <v>234</v>
      </c>
      <c r="N78" s="24" t="s">
        <v>19</v>
      </c>
    </row>
    <row r="79" spans="1:14" s="25" customFormat="1" ht="12.75" customHeight="1">
      <c r="A79" s="17" t="s">
        <v>242</v>
      </c>
      <c r="B79" s="25" t="s">
        <v>243</v>
      </c>
      <c r="C79" s="19" t="s">
        <v>244</v>
      </c>
      <c r="D79" s="57"/>
      <c r="E79" s="57"/>
      <c r="F79" s="20">
        <v>40431</v>
      </c>
      <c r="G79" s="21">
        <v>3</v>
      </c>
      <c r="H79" s="22">
        <v>467160</v>
      </c>
      <c r="I79" s="22">
        <v>0</v>
      </c>
      <c r="J79" s="22">
        <v>161827</v>
      </c>
      <c r="K79" s="23" t="s">
        <v>245</v>
      </c>
      <c r="L79" s="21" t="s">
        <v>28</v>
      </c>
      <c r="M79" s="21" t="s">
        <v>61</v>
      </c>
      <c r="N79" s="24" t="s">
        <v>30</v>
      </c>
    </row>
    <row r="80" spans="1:14" s="25" customFormat="1" ht="12.75" customHeight="1">
      <c r="A80" s="17" t="s">
        <v>246</v>
      </c>
      <c r="B80" s="25" t="s">
        <v>247</v>
      </c>
      <c r="C80" s="19"/>
      <c r="D80" s="57"/>
      <c r="E80" s="57"/>
      <c r="F80" s="20">
        <v>40360</v>
      </c>
      <c r="G80" s="21">
        <v>1</v>
      </c>
      <c r="H80" s="22">
        <v>7500</v>
      </c>
      <c r="I80" s="22">
        <v>0</v>
      </c>
      <c r="J80" s="22">
        <v>0</v>
      </c>
      <c r="K80" s="23" t="s">
        <v>248</v>
      </c>
      <c r="L80" s="21" t="s">
        <v>249</v>
      </c>
      <c r="M80" s="21" t="s">
        <v>250</v>
      </c>
      <c r="N80" s="24" t="s">
        <v>30</v>
      </c>
    </row>
    <row r="81" spans="1:14" s="25" customFormat="1" ht="12.75" customHeight="1">
      <c r="A81" s="17" t="s">
        <v>251</v>
      </c>
      <c r="B81" s="25" t="s">
        <v>169</v>
      </c>
      <c r="C81" s="19"/>
      <c r="D81" s="57"/>
      <c r="E81" s="57"/>
      <c r="F81" s="20">
        <v>40431</v>
      </c>
      <c r="G81" s="21">
        <v>1</v>
      </c>
      <c r="H81" s="22">
        <v>45000</v>
      </c>
      <c r="I81" s="22">
        <v>28874</v>
      </c>
      <c r="J81" s="22">
        <v>0</v>
      </c>
      <c r="K81" s="23" t="s">
        <v>252</v>
      </c>
      <c r="L81" s="21" t="s">
        <v>195</v>
      </c>
      <c r="M81" s="21" t="s">
        <v>253</v>
      </c>
      <c r="N81" s="24" t="s">
        <v>30</v>
      </c>
    </row>
    <row r="82" spans="1:14" s="25" customFormat="1" ht="12.75" customHeight="1">
      <c r="A82" s="17" t="s">
        <v>254</v>
      </c>
      <c r="B82" s="25" t="s">
        <v>255</v>
      </c>
      <c r="C82" s="19"/>
      <c r="D82" s="57"/>
      <c r="E82" s="57"/>
      <c r="F82" s="20">
        <v>40436</v>
      </c>
      <c r="G82" s="21">
        <v>3</v>
      </c>
      <c r="H82" s="22">
        <v>903476</v>
      </c>
      <c r="I82" s="22">
        <v>0</v>
      </c>
      <c r="J82" s="22">
        <v>154753</v>
      </c>
      <c r="K82" s="23" t="s">
        <v>256</v>
      </c>
      <c r="L82" s="21" t="s">
        <v>28</v>
      </c>
      <c r="M82" s="21" t="s">
        <v>44</v>
      </c>
      <c r="N82" s="24" t="s">
        <v>45</v>
      </c>
    </row>
    <row r="83" spans="1:14" s="25" customFormat="1" ht="12.75" customHeight="1">
      <c r="A83" s="17" t="s">
        <v>257</v>
      </c>
      <c r="B83" s="25" t="s">
        <v>258</v>
      </c>
      <c r="C83" s="19"/>
      <c r="D83" s="57"/>
      <c r="E83" s="57"/>
      <c r="F83" s="20">
        <v>40443</v>
      </c>
      <c r="G83" s="21">
        <v>2</v>
      </c>
      <c r="H83" s="22">
        <v>388439.951197825</v>
      </c>
      <c r="I83" s="22">
        <v>180155.6944372625</v>
      </c>
      <c r="J83" s="22">
        <v>17653.031927075</v>
      </c>
      <c r="K83" s="23" t="s">
        <v>259</v>
      </c>
      <c r="L83" s="21" t="s">
        <v>56</v>
      </c>
      <c r="M83" s="21" t="s">
        <v>57</v>
      </c>
      <c r="N83" s="24" t="s">
        <v>19</v>
      </c>
    </row>
    <row r="84" spans="1:14" s="25" customFormat="1" ht="12.75" customHeight="1">
      <c r="A84" s="17" t="s">
        <v>260</v>
      </c>
      <c r="B84" s="25" t="s">
        <v>258</v>
      </c>
      <c r="C84" s="19"/>
      <c r="D84" s="57"/>
      <c r="E84" s="57"/>
      <c r="F84" s="20">
        <v>40443</v>
      </c>
      <c r="G84" s="21">
        <v>2</v>
      </c>
      <c r="H84" s="22">
        <v>513439.951197825</v>
      </c>
      <c r="I84" s="22">
        <v>180155.69443726254</v>
      </c>
      <c r="J84" s="22">
        <v>17653.031927075004</v>
      </c>
      <c r="K84" s="23" t="s">
        <v>261</v>
      </c>
      <c r="L84" s="21" t="s">
        <v>56</v>
      </c>
      <c r="M84" s="21" t="s">
        <v>57</v>
      </c>
      <c r="N84" s="24" t="s">
        <v>19</v>
      </c>
    </row>
    <row r="85" spans="1:14" s="25" customFormat="1" ht="12.75" customHeight="1">
      <c r="A85" s="17" t="s">
        <v>262</v>
      </c>
      <c r="B85" s="25" t="s">
        <v>68</v>
      </c>
      <c r="C85" s="19"/>
      <c r="D85" s="57"/>
      <c r="E85" s="57"/>
      <c r="F85" s="20">
        <v>40451</v>
      </c>
      <c r="G85" s="21">
        <v>3</v>
      </c>
      <c r="H85" s="22">
        <v>440957.1305934388</v>
      </c>
      <c r="I85" s="22">
        <v>125677.42292343655</v>
      </c>
      <c r="J85" s="22">
        <v>128939.84402256376</v>
      </c>
      <c r="K85" s="23" t="s">
        <v>263</v>
      </c>
      <c r="L85" s="21" t="s">
        <v>28</v>
      </c>
      <c r="M85" s="21" t="s">
        <v>57</v>
      </c>
      <c r="N85" s="24" t="s">
        <v>19</v>
      </c>
    </row>
    <row r="86" spans="1:14" s="25" customFormat="1" ht="12.75" customHeight="1">
      <c r="A86" s="17" t="s">
        <v>264</v>
      </c>
      <c r="B86" s="25" t="s">
        <v>265</v>
      </c>
      <c r="C86" s="19"/>
      <c r="D86" s="57"/>
      <c r="E86" s="57"/>
      <c r="F86" s="20">
        <v>40451</v>
      </c>
      <c r="G86" s="21">
        <v>3</v>
      </c>
      <c r="H86" s="22">
        <v>471559.75502355496</v>
      </c>
      <c r="I86" s="22">
        <v>0</v>
      </c>
      <c r="J86" s="22">
        <v>119741.57680946677</v>
      </c>
      <c r="K86" s="23" t="s">
        <v>266</v>
      </c>
      <c r="L86" s="21" t="s">
        <v>28</v>
      </c>
      <c r="M86" s="21" t="s">
        <v>57</v>
      </c>
      <c r="N86" s="24" t="s">
        <v>19</v>
      </c>
    </row>
    <row r="87" spans="1:14" s="25" customFormat="1" ht="12.75" customHeight="1">
      <c r="A87" s="17" t="s">
        <v>267</v>
      </c>
      <c r="B87" s="25" t="s">
        <v>268</v>
      </c>
      <c r="C87" s="19"/>
      <c r="D87" s="57"/>
      <c r="E87" s="57"/>
      <c r="F87" s="20">
        <v>40437</v>
      </c>
      <c r="G87" s="21">
        <v>5</v>
      </c>
      <c r="H87" s="58">
        <v>0</v>
      </c>
      <c r="I87" s="22"/>
      <c r="J87" s="22"/>
      <c r="K87" s="23" t="s">
        <v>269</v>
      </c>
      <c r="L87" s="21" t="s">
        <v>116</v>
      </c>
      <c r="M87" s="21" t="s">
        <v>45</v>
      </c>
      <c r="N87" s="24" t="s">
        <v>45</v>
      </c>
    </row>
    <row r="88" spans="1:14" s="25" customFormat="1" ht="12.75" customHeight="1">
      <c r="A88" s="17" t="s">
        <v>270</v>
      </c>
      <c r="B88" s="25" t="s">
        <v>50</v>
      </c>
      <c r="C88" s="19"/>
      <c r="D88" s="57"/>
      <c r="E88" s="57"/>
      <c r="F88" s="20">
        <v>40451</v>
      </c>
      <c r="G88" s="21">
        <v>1</v>
      </c>
      <c r="H88" s="58">
        <v>30000</v>
      </c>
      <c r="I88" s="22">
        <v>11727</v>
      </c>
      <c r="J88" s="22">
        <v>2727</v>
      </c>
      <c r="K88" s="23" t="s">
        <v>271</v>
      </c>
      <c r="L88" s="21" t="s">
        <v>272</v>
      </c>
      <c r="M88" s="21" t="s">
        <v>52</v>
      </c>
      <c r="N88" s="24" t="s">
        <v>19</v>
      </c>
    </row>
    <row r="89" spans="1:14" s="25" customFormat="1" ht="12.75" customHeight="1">
      <c r="A89" s="17" t="s">
        <v>273</v>
      </c>
      <c r="B89" s="25" t="s">
        <v>50</v>
      </c>
      <c r="C89" s="19"/>
      <c r="D89" s="57"/>
      <c r="E89" s="57"/>
      <c r="F89" s="20">
        <v>40451</v>
      </c>
      <c r="G89" s="21">
        <v>2</v>
      </c>
      <c r="H89" s="58">
        <v>180000</v>
      </c>
      <c r="I89" s="22">
        <v>49500</v>
      </c>
      <c r="J89" s="22">
        <v>30000</v>
      </c>
      <c r="K89" s="23" t="s">
        <v>274</v>
      </c>
      <c r="L89" s="21" t="s">
        <v>275</v>
      </c>
      <c r="M89" s="21" t="s">
        <v>52</v>
      </c>
      <c r="N89" s="24" t="s">
        <v>19</v>
      </c>
    </row>
    <row r="90" spans="1:14" s="25" customFormat="1" ht="12.75" customHeight="1">
      <c r="A90" s="17" t="s">
        <v>276</v>
      </c>
      <c r="B90" s="25" t="s">
        <v>277</v>
      </c>
      <c r="C90" s="19"/>
      <c r="D90" s="57"/>
      <c r="E90" s="57"/>
      <c r="F90" s="20">
        <v>40430</v>
      </c>
      <c r="G90" s="21">
        <v>4</v>
      </c>
      <c r="H90" s="58">
        <v>616034</v>
      </c>
      <c r="I90" s="22">
        <v>0</v>
      </c>
      <c r="J90" s="22">
        <v>170157</v>
      </c>
      <c r="K90" s="23" t="s">
        <v>278</v>
      </c>
      <c r="L90" s="21" t="s">
        <v>28</v>
      </c>
      <c r="M90" s="21" t="s">
        <v>81</v>
      </c>
      <c r="N90" s="24" t="s">
        <v>19</v>
      </c>
    </row>
    <row r="91" spans="1:14" s="25" customFormat="1" ht="12.75" customHeight="1">
      <c r="A91" s="17" t="s">
        <v>279</v>
      </c>
      <c r="B91" s="25" t="s">
        <v>280</v>
      </c>
      <c r="C91" s="19"/>
      <c r="D91" s="57"/>
      <c r="E91" s="57"/>
      <c r="F91" s="20">
        <v>40430</v>
      </c>
      <c r="G91" s="21">
        <v>3</v>
      </c>
      <c r="H91" s="58">
        <v>330908</v>
      </c>
      <c r="I91" s="22">
        <v>0</v>
      </c>
      <c r="J91" s="22">
        <v>90818</v>
      </c>
      <c r="K91" s="23" t="s">
        <v>281</v>
      </c>
      <c r="L91" s="21" t="s">
        <v>28</v>
      </c>
      <c r="M91" s="21" t="s">
        <v>40</v>
      </c>
      <c r="N91" s="24" t="s">
        <v>19</v>
      </c>
    </row>
    <row r="92" spans="1:14" s="25" customFormat="1" ht="12.75" customHeight="1">
      <c r="A92" s="17" t="s">
        <v>282</v>
      </c>
      <c r="B92" s="25" t="s">
        <v>283</v>
      </c>
      <c r="C92" s="19" t="s">
        <v>284</v>
      </c>
      <c r="D92" s="57"/>
      <c r="E92" s="57"/>
      <c r="F92" s="20">
        <v>40438</v>
      </c>
      <c r="G92" s="21">
        <v>3</v>
      </c>
      <c r="H92" s="58">
        <v>82536</v>
      </c>
      <c r="I92" s="22">
        <v>0</v>
      </c>
      <c r="J92" s="22">
        <v>17506</v>
      </c>
      <c r="K92" s="23" t="s">
        <v>285</v>
      </c>
      <c r="L92" s="21" t="s">
        <v>28</v>
      </c>
      <c r="M92" s="21" t="s">
        <v>286</v>
      </c>
      <c r="N92" s="24" t="s">
        <v>30</v>
      </c>
    </row>
    <row r="93" spans="1:14" s="25" customFormat="1" ht="12.75" customHeight="1">
      <c r="A93" s="17" t="s">
        <v>287</v>
      </c>
      <c r="B93" s="25" t="s">
        <v>288</v>
      </c>
      <c r="C93" s="19"/>
      <c r="D93" s="57"/>
      <c r="E93" s="57"/>
      <c r="F93" s="20">
        <v>40438</v>
      </c>
      <c r="G93" s="21">
        <v>3</v>
      </c>
      <c r="H93" s="58">
        <v>307263</v>
      </c>
      <c r="I93" s="22">
        <v>0</v>
      </c>
      <c r="J93" s="22">
        <v>82627</v>
      </c>
      <c r="K93" s="23" t="s">
        <v>289</v>
      </c>
      <c r="L93" s="21" t="s">
        <v>28</v>
      </c>
      <c r="M93" s="21" t="s">
        <v>286</v>
      </c>
      <c r="N93" s="24" t="s">
        <v>30</v>
      </c>
    </row>
    <row r="94" spans="1:14" s="25" customFormat="1" ht="12.75" customHeight="1">
      <c r="A94" s="17" t="s">
        <v>290</v>
      </c>
      <c r="B94" s="25" t="s">
        <v>291</v>
      </c>
      <c r="C94" s="19"/>
      <c r="D94" s="57"/>
      <c r="E94" s="57"/>
      <c r="F94" s="20">
        <v>40441</v>
      </c>
      <c r="G94" s="21">
        <v>3</v>
      </c>
      <c r="H94" s="58">
        <v>351360</v>
      </c>
      <c r="I94" s="22">
        <v>0</v>
      </c>
      <c r="J94" s="22">
        <v>92707</v>
      </c>
      <c r="K94" s="23" t="s">
        <v>292</v>
      </c>
      <c r="L94" s="21" t="s">
        <v>28</v>
      </c>
      <c r="M94" s="21" t="s">
        <v>293</v>
      </c>
      <c r="N94" s="24" t="s">
        <v>19</v>
      </c>
    </row>
    <row r="95" spans="1:14" s="25" customFormat="1" ht="12.75" customHeight="1">
      <c r="A95" s="17" t="s">
        <v>294</v>
      </c>
      <c r="B95" s="25" t="s">
        <v>183</v>
      </c>
      <c r="C95" s="19"/>
      <c r="D95" s="57"/>
      <c r="E95" s="57"/>
      <c r="F95" s="20">
        <v>40442</v>
      </c>
      <c r="G95" s="21">
        <v>5</v>
      </c>
      <c r="H95" s="22">
        <v>124453</v>
      </c>
      <c r="I95" s="22">
        <v>0</v>
      </c>
      <c r="J95" s="22">
        <v>24891</v>
      </c>
      <c r="K95" s="23" t="s">
        <v>295</v>
      </c>
      <c r="L95" s="21" t="s">
        <v>28</v>
      </c>
      <c r="M95" s="21" t="s">
        <v>296</v>
      </c>
      <c r="N95" s="24" t="s">
        <v>19</v>
      </c>
    </row>
    <row r="96" spans="1:14" s="25" customFormat="1" ht="12.75" customHeight="1">
      <c r="A96" s="17" t="s">
        <v>297</v>
      </c>
      <c r="B96" s="25" t="s">
        <v>14</v>
      </c>
      <c r="C96" s="19"/>
      <c r="D96" s="57"/>
      <c r="E96" s="57"/>
      <c r="F96" s="20">
        <v>40442</v>
      </c>
      <c r="G96" s="21">
        <v>3</v>
      </c>
      <c r="H96" s="58">
        <v>299313</v>
      </c>
      <c r="I96" s="22">
        <v>0</v>
      </c>
      <c r="J96" s="22">
        <v>78107</v>
      </c>
      <c r="K96" s="23" t="s">
        <v>298</v>
      </c>
      <c r="L96" s="21" t="s">
        <v>28</v>
      </c>
      <c r="M96" s="21" t="s">
        <v>24</v>
      </c>
      <c r="N96" s="24" t="s">
        <v>19</v>
      </c>
    </row>
    <row r="97" spans="1:14" s="25" customFormat="1" ht="12.75" customHeight="1">
      <c r="A97" s="17" t="s">
        <v>299</v>
      </c>
      <c r="B97" s="25" t="s">
        <v>300</v>
      </c>
      <c r="C97" s="19" t="s">
        <v>284</v>
      </c>
      <c r="D97" s="57"/>
      <c r="E97" s="57"/>
      <c r="F97" s="20">
        <v>40444</v>
      </c>
      <c r="G97" s="21">
        <v>3</v>
      </c>
      <c r="H97" s="58">
        <v>329905</v>
      </c>
      <c r="I97" s="22">
        <v>64838</v>
      </c>
      <c r="J97" s="22">
        <v>91820</v>
      </c>
      <c r="K97" s="23" t="s">
        <v>301</v>
      </c>
      <c r="L97" s="21" t="s">
        <v>28</v>
      </c>
      <c r="M97" s="21" t="s">
        <v>286</v>
      </c>
      <c r="N97" s="24" t="s">
        <v>30</v>
      </c>
    </row>
    <row r="98" spans="1:14" s="25" customFormat="1" ht="12.75" customHeight="1">
      <c r="A98" s="17" t="s">
        <v>302</v>
      </c>
      <c r="B98" s="25" t="s">
        <v>303</v>
      </c>
      <c r="C98" s="19"/>
      <c r="D98" s="57"/>
      <c r="E98" s="57"/>
      <c r="F98" s="20">
        <v>40444</v>
      </c>
      <c r="G98" s="21">
        <v>3</v>
      </c>
      <c r="H98" s="58">
        <v>229153</v>
      </c>
      <c r="I98" s="22">
        <v>0</v>
      </c>
      <c r="J98" s="22">
        <v>62617</v>
      </c>
      <c r="K98" s="23" t="s">
        <v>304</v>
      </c>
      <c r="L98" s="21" t="s">
        <v>28</v>
      </c>
      <c r="M98" s="21" t="s">
        <v>305</v>
      </c>
      <c r="N98" s="24" t="s">
        <v>19</v>
      </c>
    </row>
    <row r="99" spans="1:14" s="25" customFormat="1" ht="12.75" customHeight="1">
      <c r="A99" s="17" t="s">
        <v>306</v>
      </c>
      <c r="B99" s="25" t="s">
        <v>303</v>
      </c>
      <c r="C99" s="19" t="s">
        <v>307</v>
      </c>
      <c r="D99" s="19"/>
      <c r="F99" s="20">
        <v>40444</v>
      </c>
      <c r="G99" s="21">
        <v>3</v>
      </c>
      <c r="H99" s="58">
        <v>299591</v>
      </c>
      <c r="I99" s="22">
        <v>0</v>
      </c>
      <c r="J99" s="22">
        <v>72105</v>
      </c>
      <c r="K99" s="23" t="s">
        <v>308</v>
      </c>
      <c r="L99" s="21" t="s">
        <v>28</v>
      </c>
      <c r="M99" s="21" t="s">
        <v>305</v>
      </c>
      <c r="N99" s="24" t="s">
        <v>19</v>
      </c>
    </row>
    <row r="100" spans="1:14" s="25" customFormat="1" ht="12.75" customHeight="1">
      <c r="A100" s="17" t="s">
        <v>309</v>
      </c>
      <c r="B100" s="25" t="s">
        <v>310</v>
      </c>
      <c r="C100" s="19"/>
      <c r="D100" s="57"/>
      <c r="E100" s="57"/>
      <c r="F100" s="20">
        <v>40430</v>
      </c>
      <c r="G100" s="21">
        <v>3</v>
      </c>
      <c r="H100" s="58">
        <v>1210425</v>
      </c>
      <c r="I100" s="22">
        <v>0</v>
      </c>
      <c r="J100" s="22">
        <v>395488</v>
      </c>
      <c r="K100" s="23" t="s">
        <v>311</v>
      </c>
      <c r="L100" s="21" t="s">
        <v>116</v>
      </c>
      <c r="M100" s="21" t="s">
        <v>44</v>
      </c>
      <c r="N100" s="24" t="s">
        <v>45</v>
      </c>
    </row>
    <row r="101" spans="1:14" s="25" customFormat="1" ht="12.75" customHeight="1">
      <c r="A101" s="17" t="s">
        <v>312</v>
      </c>
      <c r="B101" s="25" t="s">
        <v>313</v>
      </c>
      <c r="C101" s="19"/>
      <c r="D101" s="57"/>
      <c r="E101" s="57"/>
      <c r="F101" s="20">
        <v>40452</v>
      </c>
      <c r="G101" s="21">
        <v>3</v>
      </c>
      <c r="H101" s="22">
        <v>299999</v>
      </c>
      <c r="I101" s="22">
        <v>0</v>
      </c>
      <c r="J101" s="22">
        <v>84351</v>
      </c>
      <c r="K101" s="23" t="s">
        <v>314</v>
      </c>
      <c r="L101" s="21" t="s">
        <v>28</v>
      </c>
      <c r="M101" s="21" t="s">
        <v>81</v>
      </c>
      <c r="N101" s="24" t="s">
        <v>19</v>
      </c>
    </row>
    <row r="102" spans="1:14" s="25" customFormat="1" ht="12.75" customHeight="1">
      <c r="A102" s="17" t="s">
        <v>315</v>
      </c>
      <c r="B102" s="25" t="s">
        <v>21</v>
      </c>
      <c r="C102" s="19"/>
      <c r="D102" s="57"/>
      <c r="E102" s="57"/>
      <c r="F102" s="20">
        <v>40452</v>
      </c>
      <c r="G102" s="21">
        <v>3</v>
      </c>
      <c r="H102" s="22">
        <v>393797</v>
      </c>
      <c r="I102" s="22">
        <v>43855</v>
      </c>
      <c r="J102" s="22">
        <v>112669</v>
      </c>
      <c r="K102" s="23" t="s">
        <v>316</v>
      </c>
      <c r="L102" s="21" t="s">
        <v>28</v>
      </c>
      <c r="M102" s="21" t="s">
        <v>234</v>
      </c>
      <c r="N102" s="24" t="s">
        <v>19</v>
      </c>
    </row>
    <row r="103" spans="1:14" s="25" customFormat="1" ht="12.75" customHeight="1">
      <c r="A103" s="17" t="s">
        <v>317</v>
      </c>
      <c r="B103" s="25" t="s">
        <v>318</v>
      </c>
      <c r="C103" s="19"/>
      <c r="D103" s="57"/>
      <c r="E103" s="57"/>
      <c r="F103" s="20">
        <v>40469</v>
      </c>
      <c r="G103" s="21">
        <v>2</v>
      </c>
      <c r="H103" s="22">
        <v>152999.89599366003</v>
      </c>
      <c r="I103" s="22">
        <v>31157.64</v>
      </c>
      <c r="J103" s="22">
        <v>52999.96397166001</v>
      </c>
      <c r="K103" s="23" t="s">
        <v>319</v>
      </c>
      <c r="L103" s="21" t="s">
        <v>116</v>
      </c>
      <c r="M103" s="21" t="s">
        <v>286</v>
      </c>
      <c r="N103" s="24" t="s">
        <v>30</v>
      </c>
    </row>
    <row r="104" spans="1:14" s="25" customFormat="1" ht="12.75" customHeight="1">
      <c r="A104" s="17" t="s">
        <v>320</v>
      </c>
      <c r="B104" s="25" t="s">
        <v>321</v>
      </c>
      <c r="C104" s="19"/>
      <c r="D104" s="57"/>
      <c r="E104" s="57"/>
      <c r="F104" s="20">
        <v>40455</v>
      </c>
      <c r="G104" s="21">
        <v>3</v>
      </c>
      <c r="H104" s="22">
        <v>197967</v>
      </c>
      <c r="I104" s="22">
        <v>45822</v>
      </c>
      <c r="J104" s="22">
        <v>44767</v>
      </c>
      <c r="K104" s="23" t="s">
        <v>322</v>
      </c>
      <c r="L104" s="21" t="s">
        <v>28</v>
      </c>
      <c r="M104" s="21" t="s">
        <v>81</v>
      </c>
      <c r="N104" s="24" t="s">
        <v>19</v>
      </c>
    </row>
    <row r="105" spans="1:14" s="25" customFormat="1" ht="12.75" customHeight="1">
      <c r="A105" s="17" t="s">
        <v>323</v>
      </c>
      <c r="B105" s="25" t="s">
        <v>166</v>
      </c>
      <c r="C105" s="19"/>
      <c r="D105" s="57"/>
      <c r="E105" s="57"/>
      <c r="F105" s="20">
        <v>40458</v>
      </c>
      <c r="G105" s="21">
        <v>3</v>
      </c>
      <c r="H105" s="22">
        <v>445049</v>
      </c>
      <c r="I105" s="22">
        <v>0</v>
      </c>
      <c r="J105" s="22">
        <v>117194</v>
      </c>
      <c r="K105" s="23" t="s">
        <v>324</v>
      </c>
      <c r="L105" s="21" t="s">
        <v>28</v>
      </c>
      <c r="M105" s="21" t="s">
        <v>35</v>
      </c>
      <c r="N105" s="24" t="s">
        <v>30</v>
      </c>
    </row>
    <row r="106" spans="1:14" s="25" customFormat="1" ht="12.75" customHeight="1">
      <c r="A106" s="17" t="s">
        <v>325</v>
      </c>
      <c r="B106" s="25" t="s">
        <v>326</v>
      </c>
      <c r="C106" s="19"/>
      <c r="D106" s="57"/>
      <c r="E106" s="57"/>
      <c r="F106" s="20">
        <v>40458</v>
      </c>
      <c r="G106" s="21">
        <v>3</v>
      </c>
      <c r="H106" s="22">
        <v>199927</v>
      </c>
      <c r="I106" s="22">
        <v>0</v>
      </c>
      <c r="J106" s="22">
        <v>45446</v>
      </c>
      <c r="K106" s="23" t="s">
        <v>327</v>
      </c>
      <c r="L106" s="21" t="s">
        <v>28</v>
      </c>
      <c r="M106" s="21" t="s">
        <v>81</v>
      </c>
      <c r="N106" s="24" t="s">
        <v>19</v>
      </c>
    </row>
    <row r="107" spans="1:14" s="25" customFormat="1" ht="12.75" customHeight="1">
      <c r="A107" s="17" t="s">
        <v>328</v>
      </c>
      <c r="B107" s="25" t="s">
        <v>135</v>
      </c>
      <c r="C107" s="19"/>
      <c r="D107" s="57"/>
      <c r="E107" s="57"/>
      <c r="F107" s="20">
        <v>40458</v>
      </c>
      <c r="G107" s="21">
        <v>1</v>
      </c>
      <c r="H107" s="22">
        <v>39941</v>
      </c>
      <c r="I107" s="22">
        <v>0</v>
      </c>
      <c r="J107" s="22">
        <v>13836</v>
      </c>
      <c r="K107" s="23" t="s">
        <v>329</v>
      </c>
      <c r="L107" s="21"/>
      <c r="M107" s="21" t="s">
        <v>296</v>
      </c>
      <c r="N107" s="24" t="s">
        <v>19</v>
      </c>
    </row>
    <row r="108" spans="1:14" s="25" customFormat="1" ht="12.75" customHeight="1">
      <c r="A108" s="17" t="s">
        <v>330</v>
      </c>
      <c r="B108" s="25" t="s">
        <v>135</v>
      </c>
      <c r="C108" s="19"/>
      <c r="D108" s="57"/>
      <c r="E108" s="57"/>
      <c r="F108" s="20">
        <v>40459</v>
      </c>
      <c r="G108" s="21">
        <v>1</v>
      </c>
      <c r="H108" s="22">
        <v>155442</v>
      </c>
      <c r="I108" s="22">
        <v>0</v>
      </c>
      <c r="J108" s="22">
        <v>53846</v>
      </c>
      <c r="K108" s="23" t="s">
        <v>331</v>
      </c>
      <c r="L108" s="21"/>
      <c r="M108" s="21" t="s">
        <v>296</v>
      </c>
      <c r="N108" s="24" t="s">
        <v>19</v>
      </c>
    </row>
    <row r="109" spans="1:14" s="25" customFormat="1" ht="12.75" customHeight="1">
      <c r="A109" s="17" t="s">
        <v>332</v>
      </c>
      <c r="B109" s="25" t="s">
        <v>183</v>
      </c>
      <c r="C109" s="19"/>
      <c r="D109" s="57"/>
      <c r="E109" s="57"/>
      <c r="F109" s="20">
        <v>40459</v>
      </c>
      <c r="G109" s="21">
        <v>3</v>
      </c>
      <c r="H109" s="22">
        <v>2412067</v>
      </c>
      <c r="I109" s="22">
        <v>282686</v>
      </c>
      <c r="J109" s="22">
        <v>445444</v>
      </c>
      <c r="K109" s="23" t="s">
        <v>333</v>
      </c>
      <c r="L109" s="21" t="s">
        <v>275</v>
      </c>
      <c r="M109" s="21" t="s">
        <v>296</v>
      </c>
      <c r="N109" s="24" t="s">
        <v>19</v>
      </c>
    </row>
    <row r="110" spans="1:14" s="25" customFormat="1" ht="12.75" customHeight="1">
      <c r="A110" s="17" t="s">
        <v>334</v>
      </c>
      <c r="B110" s="25" t="s">
        <v>335</v>
      </c>
      <c r="C110" s="19"/>
      <c r="D110" s="57"/>
      <c r="E110" s="57"/>
      <c r="F110" s="20">
        <v>40463</v>
      </c>
      <c r="G110" s="21">
        <v>1</v>
      </c>
      <c r="H110" s="22">
        <v>180000</v>
      </c>
      <c r="I110" s="22">
        <v>169106</v>
      </c>
      <c r="J110" s="22">
        <v>0</v>
      </c>
      <c r="K110" s="23" t="s">
        <v>336</v>
      </c>
      <c r="L110" s="21" t="s">
        <v>337</v>
      </c>
      <c r="M110" s="21" t="s">
        <v>338</v>
      </c>
      <c r="N110" s="24" t="s">
        <v>338</v>
      </c>
    </row>
    <row r="111" spans="1:14" s="25" customFormat="1" ht="12.75" customHeight="1">
      <c r="A111" s="17" t="s">
        <v>339</v>
      </c>
      <c r="B111" s="25" t="s">
        <v>340</v>
      </c>
      <c r="C111" s="19"/>
      <c r="D111" s="57"/>
      <c r="E111" s="57"/>
      <c r="F111" s="20">
        <v>40466</v>
      </c>
      <c r="G111" s="21">
        <v>3</v>
      </c>
      <c r="H111" s="22">
        <v>260915</v>
      </c>
      <c r="I111" s="22">
        <v>0</v>
      </c>
      <c r="J111" s="22">
        <v>90382</v>
      </c>
      <c r="K111" s="23" t="s">
        <v>341</v>
      </c>
      <c r="L111" s="21" t="s">
        <v>28</v>
      </c>
      <c r="M111" s="21" t="s">
        <v>342</v>
      </c>
      <c r="N111" s="24" t="s">
        <v>30</v>
      </c>
    </row>
    <row r="112" spans="1:14" s="25" customFormat="1" ht="12.75" customHeight="1">
      <c r="A112" s="17" t="s">
        <v>343</v>
      </c>
      <c r="B112" s="25" t="s">
        <v>344</v>
      </c>
      <c r="C112" s="19"/>
      <c r="D112" s="57"/>
      <c r="E112" s="57"/>
      <c r="F112" s="20">
        <v>40469</v>
      </c>
      <c r="G112" s="21">
        <v>5</v>
      </c>
      <c r="H112" s="22">
        <v>660957.4783325195</v>
      </c>
      <c r="I112" s="22">
        <v>122950.80003380001</v>
      </c>
      <c r="J112" s="22">
        <v>228959.12648119958</v>
      </c>
      <c r="K112" s="23" t="s">
        <v>345</v>
      </c>
      <c r="L112" s="21" t="s">
        <v>116</v>
      </c>
      <c r="M112" s="21" t="s">
        <v>286</v>
      </c>
      <c r="N112" s="24" t="s">
        <v>30</v>
      </c>
    </row>
    <row r="113" spans="1:14" s="25" customFormat="1" ht="12.75" customHeight="1">
      <c r="A113" s="17" t="s">
        <v>346</v>
      </c>
      <c r="B113" s="25" t="s">
        <v>63</v>
      </c>
      <c r="C113" s="19"/>
      <c r="D113" s="57"/>
      <c r="E113" s="57"/>
      <c r="F113" s="20">
        <v>40471</v>
      </c>
      <c r="G113" s="21">
        <v>3</v>
      </c>
      <c r="H113" s="22">
        <v>409822</v>
      </c>
      <c r="I113" s="22">
        <v>109822</v>
      </c>
      <c r="J113" s="22">
        <v>141964</v>
      </c>
      <c r="K113" s="23" t="s">
        <v>347</v>
      </c>
      <c r="L113" s="21" t="s">
        <v>348</v>
      </c>
      <c r="M113" s="21" t="s">
        <v>349</v>
      </c>
      <c r="N113" s="24"/>
    </row>
    <row r="114" spans="1:14" s="25" customFormat="1" ht="12.75" customHeight="1">
      <c r="A114" s="17" t="s">
        <v>350</v>
      </c>
      <c r="B114" s="25" t="s">
        <v>153</v>
      </c>
      <c r="C114" s="19"/>
      <c r="D114" s="57"/>
      <c r="E114" s="57"/>
      <c r="F114" s="20">
        <v>40473</v>
      </c>
      <c r="G114" s="21">
        <v>3</v>
      </c>
      <c r="H114" s="22">
        <v>442173</v>
      </c>
      <c r="I114" s="22"/>
      <c r="J114" s="22">
        <v>115287</v>
      </c>
      <c r="K114" s="23" t="s">
        <v>351</v>
      </c>
      <c r="L114" s="21" t="s">
        <v>116</v>
      </c>
      <c r="M114" s="21" t="s">
        <v>44</v>
      </c>
      <c r="N114" s="24" t="s">
        <v>45</v>
      </c>
    </row>
    <row r="115" spans="1:14" s="25" customFormat="1" ht="12.75" customHeight="1">
      <c r="A115" s="17" t="s">
        <v>352</v>
      </c>
      <c r="B115" s="25" t="s">
        <v>103</v>
      </c>
      <c r="C115" s="19"/>
      <c r="D115" s="57"/>
      <c r="E115" s="57"/>
      <c r="F115" s="20">
        <v>40476</v>
      </c>
      <c r="G115" s="21">
        <v>3</v>
      </c>
      <c r="H115" s="22">
        <v>439715</v>
      </c>
      <c r="I115" s="22">
        <v>27249</v>
      </c>
      <c r="J115" s="22">
        <v>125356</v>
      </c>
      <c r="K115" s="23" t="s">
        <v>353</v>
      </c>
      <c r="L115" s="21" t="s">
        <v>116</v>
      </c>
      <c r="M115" s="21" t="s">
        <v>29</v>
      </c>
      <c r="N115" s="24" t="s">
        <v>30</v>
      </c>
    </row>
    <row r="116" spans="1:14" s="25" customFormat="1" ht="12.75" customHeight="1">
      <c r="A116" s="17" t="s">
        <v>354</v>
      </c>
      <c r="B116" s="25" t="s">
        <v>113</v>
      </c>
      <c r="C116" s="19"/>
      <c r="D116" s="57"/>
      <c r="E116" s="57"/>
      <c r="F116" s="20">
        <v>40476</v>
      </c>
      <c r="G116" s="21">
        <v>2</v>
      </c>
      <c r="H116" s="22">
        <v>440375</v>
      </c>
      <c r="I116" s="22"/>
      <c r="J116" s="22">
        <v>140375</v>
      </c>
      <c r="K116" s="23" t="s">
        <v>355</v>
      </c>
      <c r="L116" s="21" t="s">
        <v>116</v>
      </c>
      <c r="M116" s="21" t="s">
        <v>35</v>
      </c>
      <c r="N116" s="24" t="s">
        <v>30</v>
      </c>
    </row>
    <row r="117" spans="1:14" s="25" customFormat="1" ht="12.75" customHeight="1">
      <c r="A117" s="17" t="s">
        <v>356</v>
      </c>
      <c r="B117" s="25" t="s">
        <v>118</v>
      </c>
      <c r="C117" s="19"/>
      <c r="D117" s="57"/>
      <c r="E117" s="57"/>
      <c r="F117" s="20">
        <v>40472</v>
      </c>
      <c r="G117" s="21">
        <v>3</v>
      </c>
      <c r="H117" s="22">
        <v>365554</v>
      </c>
      <c r="I117" s="22">
        <v>0</v>
      </c>
      <c r="J117" s="22">
        <v>114725</v>
      </c>
      <c r="K117" s="23" t="s">
        <v>357</v>
      </c>
      <c r="L117" s="21" t="s">
        <v>34</v>
      </c>
      <c r="M117" s="21" t="s">
        <v>35</v>
      </c>
      <c r="N117" s="24" t="s">
        <v>30</v>
      </c>
    </row>
    <row r="118" spans="1:14" s="25" customFormat="1" ht="12.75" customHeight="1">
      <c r="A118" s="17" t="s">
        <v>358</v>
      </c>
      <c r="B118" s="25" t="s">
        <v>359</v>
      </c>
      <c r="C118" s="19"/>
      <c r="D118" s="57"/>
      <c r="E118" s="57"/>
      <c r="F118" s="20">
        <v>40479</v>
      </c>
      <c r="G118" s="21">
        <v>2</v>
      </c>
      <c r="H118" s="22">
        <v>212628</v>
      </c>
      <c r="I118" s="22">
        <v>0</v>
      </c>
      <c r="J118" s="22">
        <v>73655</v>
      </c>
      <c r="K118" s="23" t="s">
        <v>360</v>
      </c>
      <c r="L118" s="21" t="s">
        <v>34</v>
      </c>
      <c r="M118" s="21" t="s">
        <v>35</v>
      </c>
      <c r="N118" s="24" t="s">
        <v>30</v>
      </c>
    </row>
    <row r="119" spans="1:14" s="25" customFormat="1" ht="12.75" customHeight="1">
      <c r="A119" s="17" t="s">
        <v>361</v>
      </c>
      <c r="B119" s="25" t="s">
        <v>147</v>
      </c>
      <c r="C119" s="19"/>
      <c r="D119" s="57"/>
      <c r="E119" s="57"/>
      <c r="F119" s="20">
        <v>40479</v>
      </c>
      <c r="G119" s="21">
        <v>3</v>
      </c>
      <c r="H119" s="22">
        <v>309242</v>
      </c>
      <c r="I119" s="22">
        <v>0</v>
      </c>
      <c r="J119" s="22">
        <v>95218</v>
      </c>
      <c r="K119" s="23" t="s">
        <v>362</v>
      </c>
      <c r="L119" s="21" t="s">
        <v>34</v>
      </c>
      <c r="M119" s="21" t="s">
        <v>35</v>
      </c>
      <c r="N119" s="24" t="s">
        <v>30</v>
      </c>
    </row>
    <row r="120" spans="1:14" s="25" customFormat="1" ht="12.75" customHeight="1">
      <c r="A120" s="17" t="s">
        <v>363</v>
      </c>
      <c r="B120" s="25" t="s">
        <v>118</v>
      </c>
      <c r="C120" s="19"/>
      <c r="D120" s="57"/>
      <c r="E120" s="57"/>
      <c r="F120" s="20">
        <v>40479</v>
      </c>
      <c r="G120" s="21">
        <v>3</v>
      </c>
      <c r="H120" s="22">
        <v>356039</v>
      </c>
      <c r="I120" s="22">
        <v>0</v>
      </c>
      <c r="J120" s="22">
        <v>123334</v>
      </c>
      <c r="K120" s="23" t="s">
        <v>364</v>
      </c>
      <c r="L120" s="21" t="s">
        <v>34</v>
      </c>
      <c r="M120" s="21" t="s">
        <v>35</v>
      </c>
      <c r="N120" s="24" t="s">
        <v>30</v>
      </c>
    </row>
    <row r="121" spans="1:14" s="25" customFormat="1" ht="12.75" customHeight="1">
      <c r="A121" s="17" t="s">
        <v>365</v>
      </c>
      <c r="B121" s="25" t="s">
        <v>243</v>
      </c>
      <c r="C121" s="19"/>
      <c r="D121" s="57"/>
      <c r="E121" s="57"/>
      <c r="F121" s="20">
        <v>40479</v>
      </c>
      <c r="G121" s="21">
        <v>3</v>
      </c>
      <c r="H121" s="22">
        <v>391207</v>
      </c>
      <c r="I121" s="22">
        <v>0</v>
      </c>
      <c r="J121" s="22">
        <v>135516</v>
      </c>
      <c r="K121" s="23" t="s">
        <v>366</v>
      </c>
      <c r="L121" s="21" t="s">
        <v>34</v>
      </c>
      <c r="M121" s="21" t="s">
        <v>35</v>
      </c>
      <c r="N121" s="24" t="s">
        <v>30</v>
      </c>
    </row>
    <row r="122" spans="1:14" s="25" customFormat="1" ht="12.75" customHeight="1">
      <c r="A122" s="17" t="s">
        <v>367</v>
      </c>
      <c r="B122" s="25" t="s">
        <v>95</v>
      </c>
      <c r="C122" s="19"/>
      <c r="D122" s="57"/>
      <c r="E122" s="57"/>
      <c r="F122" s="20">
        <v>40480</v>
      </c>
      <c r="G122" s="21">
        <v>3</v>
      </c>
      <c r="H122" s="22">
        <v>295522</v>
      </c>
      <c r="I122" s="22">
        <v>0</v>
      </c>
      <c r="J122" s="22">
        <v>102370</v>
      </c>
      <c r="K122" s="23" t="s">
        <v>368</v>
      </c>
      <c r="L122" s="21" t="s">
        <v>34</v>
      </c>
      <c r="M122" s="21" t="s">
        <v>35</v>
      </c>
      <c r="N122" s="24" t="s">
        <v>30</v>
      </c>
    </row>
    <row r="123" spans="1:14" s="25" customFormat="1" ht="12.75" customHeight="1">
      <c r="A123" s="17" t="s">
        <v>369</v>
      </c>
      <c r="B123" s="25" t="s">
        <v>59</v>
      </c>
      <c r="C123" s="19"/>
      <c r="D123" s="57"/>
      <c r="E123" s="57"/>
      <c r="F123" s="20">
        <v>40480</v>
      </c>
      <c r="G123" s="21">
        <v>3</v>
      </c>
      <c r="H123" s="22">
        <v>505951</v>
      </c>
      <c r="I123" s="22">
        <v>0</v>
      </c>
      <c r="J123" s="22">
        <v>175264</v>
      </c>
      <c r="K123" s="23" t="s">
        <v>370</v>
      </c>
      <c r="L123" s="21" t="s">
        <v>34</v>
      </c>
      <c r="M123" s="21" t="s">
        <v>35</v>
      </c>
      <c r="N123" s="24" t="s">
        <v>30</v>
      </c>
    </row>
    <row r="124" spans="1:14" s="25" customFormat="1" ht="12.75" customHeight="1">
      <c r="A124" s="17" t="s">
        <v>371</v>
      </c>
      <c r="B124" s="25" t="s">
        <v>372</v>
      </c>
      <c r="C124" s="19"/>
      <c r="D124" s="57"/>
      <c r="E124" s="57"/>
      <c r="F124" s="20">
        <v>40480</v>
      </c>
      <c r="G124" s="21">
        <v>3</v>
      </c>
      <c r="H124" s="22">
        <v>433682</v>
      </c>
      <c r="I124" s="22">
        <v>0</v>
      </c>
      <c r="J124" s="22">
        <v>110556</v>
      </c>
      <c r="K124" s="23" t="s">
        <v>373</v>
      </c>
      <c r="L124" s="21" t="s">
        <v>28</v>
      </c>
      <c r="M124" s="21" t="s">
        <v>35</v>
      </c>
      <c r="N124" s="24" t="s">
        <v>30</v>
      </c>
    </row>
    <row r="125" spans="1:14" s="25" customFormat="1" ht="12.75" customHeight="1">
      <c r="A125" s="17" t="s">
        <v>374</v>
      </c>
      <c r="B125" s="25" t="s">
        <v>247</v>
      </c>
      <c r="C125" s="19"/>
      <c r="D125" s="57"/>
      <c r="E125" s="57"/>
      <c r="F125" s="20">
        <v>40480</v>
      </c>
      <c r="G125" s="21">
        <v>3</v>
      </c>
      <c r="H125" s="22">
        <v>182847</v>
      </c>
      <c r="I125" s="22">
        <v>0</v>
      </c>
      <c r="J125" s="22">
        <v>63339</v>
      </c>
      <c r="K125" s="23" t="s">
        <v>375</v>
      </c>
      <c r="L125" s="21" t="s">
        <v>28</v>
      </c>
      <c r="M125" s="21" t="s">
        <v>286</v>
      </c>
      <c r="N125" s="24" t="s">
        <v>30</v>
      </c>
    </row>
    <row r="126" spans="1:14" s="25" customFormat="1" ht="12.75" customHeight="1">
      <c r="A126" s="17" t="s">
        <v>376</v>
      </c>
      <c r="B126" s="25" t="s">
        <v>321</v>
      </c>
      <c r="C126" s="19"/>
      <c r="D126" s="57"/>
      <c r="E126" s="57"/>
      <c r="F126" s="20">
        <v>40480</v>
      </c>
      <c r="G126" s="21">
        <v>3</v>
      </c>
      <c r="H126" s="22">
        <v>221027</v>
      </c>
      <c r="I126" s="22">
        <v>45822</v>
      </c>
      <c r="J126" s="22">
        <v>52755</v>
      </c>
      <c r="K126" s="23" t="s">
        <v>377</v>
      </c>
      <c r="L126" s="21" t="s">
        <v>28</v>
      </c>
      <c r="M126" s="21" t="s">
        <v>81</v>
      </c>
      <c r="N126" s="24" t="s">
        <v>19</v>
      </c>
    </row>
    <row r="127" spans="1:14" s="25" customFormat="1" ht="12.75" customHeight="1">
      <c r="A127" s="17" t="s">
        <v>378</v>
      </c>
      <c r="B127" s="25" t="s">
        <v>50</v>
      </c>
      <c r="C127" s="19"/>
      <c r="D127" s="57"/>
      <c r="E127" s="57"/>
      <c r="F127" s="20">
        <v>40480</v>
      </c>
      <c r="G127" s="21">
        <v>3</v>
      </c>
      <c r="H127" s="22">
        <v>300000</v>
      </c>
      <c r="I127" s="22">
        <v>0</v>
      </c>
      <c r="J127" s="22">
        <v>87159</v>
      </c>
      <c r="K127" s="23" t="s">
        <v>379</v>
      </c>
      <c r="L127" s="21" t="s">
        <v>28</v>
      </c>
      <c r="M127" s="21" t="s">
        <v>52</v>
      </c>
      <c r="N127" s="24" t="s">
        <v>19</v>
      </c>
    </row>
    <row r="128" spans="1:14" s="25" customFormat="1" ht="12.75" customHeight="1">
      <c r="A128" s="17" t="s">
        <v>380</v>
      </c>
      <c r="B128" s="25" t="s">
        <v>381</v>
      </c>
      <c r="C128" s="19"/>
      <c r="D128" s="57"/>
      <c r="E128" s="57"/>
      <c r="F128" s="20">
        <v>40480</v>
      </c>
      <c r="G128" s="21">
        <v>2</v>
      </c>
      <c r="H128" s="22">
        <v>100000</v>
      </c>
      <c r="I128" s="22">
        <v>0</v>
      </c>
      <c r="J128" s="22">
        <v>0</v>
      </c>
      <c r="K128" s="23" t="s">
        <v>382</v>
      </c>
      <c r="L128" s="21" t="s">
        <v>383</v>
      </c>
      <c r="M128" s="21" t="s">
        <v>234</v>
      </c>
      <c r="N128" s="24" t="s">
        <v>19</v>
      </c>
    </row>
    <row r="129" spans="1:14" s="25" customFormat="1" ht="12.75" customHeight="1">
      <c r="A129" s="17" t="s">
        <v>384</v>
      </c>
      <c r="B129" s="25" t="s">
        <v>385</v>
      </c>
      <c r="C129" s="19"/>
      <c r="D129" s="57"/>
      <c r="E129" s="57"/>
      <c r="F129" s="20">
        <v>40485</v>
      </c>
      <c r="G129" s="21">
        <v>5</v>
      </c>
      <c r="H129" s="22">
        <v>1936476</v>
      </c>
      <c r="I129" s="22">
        <v>0</v>
      </c>
      <c r="J129" s="22">
        <v>404197</v>
      </c>
      <c r="K129" s="23" t="s">
        <v>386</v>
      </c>
      <c r="L129" s="21" t="s">
        <v>116</v>
      </c>
      <c r="M129" s="21" t="s">
        <v>296</v>
      </c>
      <c r="N129" s="24" t="s">
        <v>19</v>
      </c>
    </row>
    <row r="130" spans="1:14" s="25" customFormat="1" ht="12.75" customHeight="1">
      <c r="A130" s="17" t="s">
        <v>387</v>
      </c>
      <c r="B130" s="19" t="s">
        <v>71</v>
      </c>
      <c r="C130" s="19"/>
      <c r="D130" s="19"/>
      <c r="E130" s="19"/>
      <c r="F130" s="20">
        <v>40479</v>
      </c>
      <c r="G130" s="21" t="s">
        <v>388</v>
      </c>
      <c r="H130" s="22">
        <v>0</v>
      </c>
      <c r="I130" s="22">
        <v>0</v>
      </c>
      <c r="J130" s="22">
        <v>0</v>
      </c>
      <c r="K130" s="23" t="s">
        <v>389</v>
      </c>
      <c r="L130" s="21" t="s">
        <v>390</v>
      </c>
      <c r="M130" s="21" t="s">
        <v>29</v>
      </c>
      <c r="N130" s="24" t="s">
        <v>30</v>
      </c>
    </row>
    <row r="131" spans="1:14" s="25" customFormat="1" ht="12.75" customHeight="1">
      <c r="A131" s="17" t="s">
        <v>391</v>
      </c>
      <c r="B131" s="25" t="s">
        <v>392</v>
      </c>
      <c r="C131" s="19"/>
      <c r="D131" s="19"/>
      <c r="E131" s="19"/>
      <c r="F131" s="20">
        <v>40487</v>
      </c>
      <c r="G131" s="21">
        <v>3</v>
      </c>
      <c r="H131" s="22">
        <v>3268487</v>
      </c>
      <c r="I131" s="22">
        <v>1280208</v>
      </c>
      <c r="J131" s="22">
        <v>1048667</v>
      </c>
      <c r="K131" s="23" t="s">
        <v>393</v>
      </c>
      <c r="L131" s="21" t="s">
        <v>116</v>
      </c>
      <c r="M131" s="21" t="s">
        <v>44</v>
      </c>
      <c r="N131" s="21" t="s">
        <v>45</v>
      </c>
    </row>
    <row r="132" spans="1:14" s="25" customFormat="1" ht="12.75" customHeight="1">
      <c r="A132" s="17" t="s">
        <v>394</v>
      </c>
      <c r="B132" s="19" t="s">
        <v>395</v>
      </c>
      <c r="C132" s="19"/>
      <c r="D132" s="19"/>
      <c r="E132" s="19"/>
      <c r="F132" s="20">
        <v>40487</v>
      </c>
      <c r="G132" s="21">
        <v>4</v>
      </c>
      <c r="H132" s="22">
        <v>1296234</v>
      </c>
      <c r="I132" s="22">
        <v>0</v>
      </c>
      <c r="J132" s="22">
        <v>396234</v>
      </c>
      <c r="K132" s="23" t="s">
        <v>396</v>
      </c>
      <c r="L132" s="21" t="s">
        <v>116</v>
      </c>
      <c r="M132" s="21" t="s">
        <v>296</v>
      </c>
      <c r="N132" s="24" t="s">
        <v>19</v>
      </c>
    </row>
    <row r="133" spans="1:14" s="25" customFormat="1" ht="12.75" customHeight="1">
      <c r="A133" s="17" t="s">
        <v>397</v>
      </c>
      <c r="B133" s="19" t="s">
        <v>398</v>
      </c>
      <c r="C133" s="19"/>
      <c r="D133" s="19"/>
      <c r="E133" s="19"/>
      <c r="F133" s="20">
        <v>40486</v>
      </c>
      <c r="G133" s="21">
        <v>5</v>
      </c>
      <c r="H133" s="22">
        <v>786988</v>
      </c>
      <c r="I133" s="22">
        <v>0</v>
      </c>
      <c r="J133" s="22">
        <v>245357</v>
      </c>
      <c r="K133" s="23" t="s">
        <v>399</v>
      </c>
      <c r="L133" s="21" t="s">
        <v>116</v>
      </c>
      <c r="M133" s="21" t="s">
        <v>29</v>
      </c>
      <c r="N133" s="24" t="s">
        <v>30</v>
      </c>
    </row>
    <row r="134" spans="1:14" s="25" customFormat="1" ht="12.75" customHeight="1">
      <c r="A134" s="17" t="s">
        <v>400</v>
      </c>
      <c r="B134" s="19" t="s">
        <v>300</v>
      </c>
      <c r="C134" s="19"/>
      <c r="D134" s="19"/>
      <c r="E134" s="19"/>
      <c r="F134" s="20">
        <v>40490</v>
      </c>
      <c r="G134" s="21">
        <v>5</v>
      </c>
      <c r="H134" s="22">
        <v>874948</v>
      </c>
      <c r="I134" s="22">
        <v>122951</v>
      </c>
      <c r="J134" s="22">
        <v>217905</v>
      </c>
      <c r="K134" s="23" t="s">
        <v>401</v>
      </c>
      <c r="L134" s="21" t="s">
        <v>402</v>
      </c>
      <c r="M134" s="21" t="s">
        <v>286</v>
      </c>
      <c r="N134" s="24" t="s">
        <v>30</v>
      </c>
    </row>
    <row r="135" spans="1:14" s="25" customFormat="1" ht="12.75" customHeight="1">
      <c r="A135" s="17" t="s">
        <v>403</v>
      </c>
      <c r="B135" s="19" t="s">
        <v>92</v>
      </c>
      <c r="C135" s="19"/>
      <c r="D135" s="19"/>
      <c r="E135" s="19"/>
      <c r="F135" s="20">
        <v>40491</v>
      </c>
      <c r="G135" s="21">
        <v>5</v>
      </c>
      <c r="H135" s="22">
        <v>750031</v>
      </c>
      <c r="I135" s="22">
        <v>0</v>
      </c>
      <c r="J135" s="22">
        <v>215492</v>
      </c>
      <c r="K135" s="23" t="s">
        <v>404</v>
      </c>
      <c r="L135" s="21" t="s">
        <v>402</v>
      </c>
      <c r="M135" s="21" t="s">
        <v>35</v>
      </c>
      <c r="N135" s="24" t="s">
        <v>30</v>
      </c>
    </row>
    <row r="136" spans="1:14" s="25" customFormat="1" ht="12.75" customHeight="1">
      <c r="A136" s="17" t="s">
        <v>405</v>
      </c>
      <c r="B136" s="19" t="s">
        <v>135</v>
      </c>
      <c r="C136" s="19"/>
      <c r="D136" s="19"/>
      <c r="E136" s="19"/>
      <c r="F136" s="20">
        <v>40493</v>
      </c>
      <c r="G136" s="21">
        <v>1</v>
      </c>
      <c r="H136" s="22">
        <v>69940</v>
      </c>
      <c r="I136" s="22">
        <v>0</v>
      </c>
      <c r="J136" s="22">
        <v>24124</v>
      </c>
      <c r="K136" s="23" t="s">
        <v>406</v>
      </c>
      <c r="L136" s="21" t="s">
        <v>407</v>
      </c>
      <c r="M136" s="21" t="s">
        <v>296</v>
      </c>
      <c r="N136" s="24" t="s">
        <v>19</v>
      </c>
    </row>
    <row r="137" spans="1:14" s="25" customFormat="1" ht="12.75" customHeight="1">
      <c r="A137" s="17" t="s">
        <v>408</v>
      </c>
      <c r="B137" s="59" t="s">
        <v>135</v>
      </c>
      <c r="C137" s="59"/>
      <c r="D137" s="59"/>
      <c r="E137" s="59"/>
      <c r="F137" s="20" t="s">
        <v>409</v>
      </c>
      <c r="G137" s="21">
        <v>1</v>
      </c>
      <c r="H137" s="60">
        <v>109149</v>
      </c>
      <c r="I137" s="60">
        <v>0</v>
      </c>
      <c r="J137" s="60">
        <v>37810</v>
      </c>
      <c r="K137" s="23" t="s">
        <v>410</v>
      </c>
      <c r="L137" s="21" t="s">
        <v>411</v>
      </c>
      <c r="M137" s="21" t="s">
        <v>296</v>
      </c>
      <c r="N137" s="16" t="s">
        <v>19</v>
      </c>
    </row>
    <row r="138" spans="1:14" s="25" customFormat="1" ht="12.75" customHeight="1">
      <c r="A138" s="17" t="s">
        <v>412</v>
      </c>
      <c r="B138" s="19" t="s">
        <v>413</v>
      </c>
      <c r="C138" s="19"/>
      <c r="D138" s="19"/>
      <c r="E138" s="19"/>
      <c r="F138" s="20">
        <v>40493</v>
      </c>
      <c r="G138" s="21">
        <v>3</v>
      </c>
      <c r="H138" s="22">
        <v>326184</v>
      </c>
      <c r="I138" s="22">
        <v>0</v>
      </c>
      <c r="J138" s="22">
        <v>90532</v>
      </c>
      <c r="K138" s="23" t="s">
        <v>414</v>
      </c>
      <c r="L138" s="21" t="s">
        <v>28</v>
      </c>
      <c r="M138" s="21" t="s">
        <v>415</v>
      </c>
      <c r="N138" s="24" t="s">
        <v>30</v>
      </c>
    </row>
    <row r="139" spans="1:14" s="25" customFormat="1" ht="12.75" customHeight="1">
      <c r="A139" s="17" t="s">
        <v>416</v>
      </c>
      <c r="B139" s="25" t="s">
        <v>417</v>
      </c>
      <c r="C139" s="19"/>
      <c r="D139" s="57"/>
      <c r="E139" s="57"/>
      <c r="F139" s="20">
        <v>40494</v>
      </c>
      <c r="G139" s="21">
        <v>3</v>
      </c>
      <c r="H139" s="22">
        <v>170633</v>
      </c>
      <c r="I139" s="22">
        <v>59108</v>
      </c>
      <c r="J139" s="22">
        <v>59108</v>
      </c>
      <c r="K139" s="23" t="s">
        <v>418</v>
      </c>
      <c r="L139" s="21" t="s">
        <v>28</v>
      </c>
      <c r="M139" s="21" t="s">
        <v>286</v>
      </c>
      <c r="N139" s="24" t="s">
        <v>30</v>
      </c>
    </row>
    <row r="140" spans="1:14" s="25" customFormat="1" ht="12.75" customHeight="1">
      <c r="A140" s="17" t="s">
        <v>419</v>
      </c>
      <c r="B140" s="59" t="s">
        <v>135</v>
      </c>
      <c r="C140" s="59"/>
      <c r="D140" s="59"/>
      <c r="E140" s="59"/>
      <c r="F140" s="20" t="s">
        <v>409</v>
      </c>
      <c r="G140" s="21">
        <v>1</v>
      </c>
      <c r="H140" s="60">
        <v>119859</v>
      </c>
      <c r="I140" s="60">
        <v>0</v>
      </c>
      <c r="J140" s="60">
        <v>41520</v>
      </c>
      <c r="K140" s="23" t="s">
        <v>420</v>
      </c>
      <c r="L140" s="21" t="s">
        <v>411</v>
      </c>
      <c r="M140" s="21" t="s">
        <v>296</v>
      </c>
      <c r="N140" s="16" t="s">
        <v>19</v>
      </c>
    </row>
    <row r="141" spans="1:14" s="25" customFormat="1" ht="12.75" customHeight="1">
      <c r="A141" s="17" t="s">
        <v>421</v>
      </c>
      <c r="B141" s="25" t="s">
        <v>54</v>
      </c>
      <c r="C141" s="19"/>
      <c r="D141" s="57"/>
      <c r="E141" s="57"/>
      <c r="F141" s="20">
        <v>40494</v>
      </c>
      <c r="G141" s="21">
        <v>1</v>
      </c>
      <c r="H141" s="22">
        <v>13909.09</v>
      </c>
      <c r="I141" s="22">
        <v>3909.09</v>
      </c>
      <c r="J141" s="22">
        <v>4818.18</v>
      </c>
      <c r="K141" s="23" t="s">
        <v>422</v>
      </c>
      <c r="L141" s="21" t="s">
        <v>56</v>
      </c>
      <c r="M141" s="21" t="s">
        <v>57</v>
      </c>
      <c r="N141" s="24" t="s">
        <v>19</v>
      </c>
    </row>
    <row r="142" spans="1:14" s="25" customFormat="1" ht="12.75" customHeight="1">
      <c r="A142" s="17" t="s">
        <v>423</v>
      </c>
      <c r="B142" s="25" t="s">
        <v>385</v>
      </c>
      <c r="C142" s="19"/>
      <c r="D142" s="57"/>
      <c r="E142" s="57"/>
      <c r="F142" s="20">
        <v>40497</v>
      </c>
      <c r="G142" s="21">
        <v>1</v>
      </c>
      <c r="H142" s="22">
        <v>202184</v>
      </c>
      <c r="I142" s="22">
        <v>40573</v>
      </c>
      <c r="J142" s="22">
        <v>50009</v>
      </c>
      <c r="K142" s="23" t="s">
        <v>424</v>
      </c>
      <c r="L142" s="21" t="s">
        <v>425</v>
      </c>
      <c r="M142" s="21" t="s">
        <v>296</v>
      </c>
      <c r="N142" s="24" t="s">
        <v>19</v>
      </c>
    </row>
    <row r="143" spans="1:14" s="25" customFormat="1" ht="12.75" customHeight="1">
      <c r="A143" s="17" t="s">
        <v>426</v>
      </c>
      <c r="B143" s="25" t="s">
        <v>427</v>
      </c>
      <c r="C143" s="19"/>
      <c r="D143" s="57"/>
      <c r="E143" s="57"/>
      <c r="F143" s="20">
        <v>40494</v>
      </c>
      <c r="G143" s="21">
        <v>1</v>
      </c>
      <c r="H143" s="22">
        <v>10000</v>
      </c>
      <c r="I143" s="22">
        <v>0</v>
      </c>
      <c r="J143" s="22">
        <v>3464</v>
      </c>
      <c r="K143" s="23" t="s">
        <v>428</v>
      </c>
      <c r="L143" s="21" t="s">
        <v>429</v>
      </c>
      <c r="M143" s="21" t="s">
        <v>430</v>
      </c>
      <c r="N143" s="24" t="s">
        <v>431</v>
      </c>
    </row>
    <row r="144" spans="1:14" s="25" customFormat="1" ht="12.75" customHeight="1">
      <c r="A144" s="17" t="s">
        <v>432</v>
      </c>
      <c r="B144" s="25" t="s">
        <v>427</v>
      </c>
      <c r="C144" s="19"/>
      <c r="D144" s="57"/>
      <c r="E144" s="57"/>
      <c r="F144" s="20">
        <v>40494</v>
      </c>
      <c r="G144" s="21">
        <v>1</v>
      </c>
      <c r="H144" s="22">
        <v>15000</v>
      </c>
      <c r="I144" s="22">
        <v>0</v>
      </c>
      <c r="J144" s="22">
        <v>5196</v>
      </c>
      <c r="K144" s="23" t="s">
        <v>433</v>
      </c>
      <c r="L144" s="21" t="s">
        <v>429</v>
      </c>
      <c r="M144" s="21" t="s">
        <v>430</v>
      </c>
      <c r="N144" s="24" t="s">
        <v>431</v>
      </c>
    </row>
    <row r="145" spans="1:14" s="25" customFormat="1" ht="12.75" customHeight="1">
      <c r="A145" s="17" t="s">
        <v>434</v>
      </c>
      <c r="B145" s="59" t="s">
        <v>435</v>
      </c>
      <c r="C145" s="19"/>
      <c r="D145" s="57"/>
      <c r="E145" s="57"/>
      <c r="F145" s="20">
        <v>40497</v>
      </c>
      <c r="G145" s="21">
        <v>3</v>
      </c>
      <c r="H145" s="22">
        <v>284669</v>
      </c>
      <c r="I145" s="22">
        <v>0</v>
      </c>
      <c r="J145" s="22">
        <v>81848</v>
      </c>
      <c r="K145" s="23" t="s">
        <v>436</v>
      </c>
      <c r="L145" s="21" t="s">
        <v>28</v>
      </c>
      <c r="M145" s="21" t="s">
        <v>286</v>
      </c>
      <c r="N145" s="24" t="s">
        <v>30</v>
      </c>
    </row>
    <row r="146" spans="1:14" s="25" customFormat="1" ht="12.75" customHeight="1">
      <c r="A146" s="17" t="s">
        <v>437</v>
      </c>
      <c r="B146" s="25" t="s">
        <v>438</v>
      </c>
      <c r="C146" s="19"/>
      <c r="D146" s="57"/>
      <c r="E146" s="57"/>
      <c r="F146" s="20">
        <v>40497</v>
      </c>
      <c r="G146" s="21">
        <v>3</v>
      </c>
      <c r="H146" s="22">
        <v>310214</v>
      </c>
      <c r="I146" s="22">
        <v>47355</v>
      </c>
      <c r="J146" s="22">
        <v>83650</v>
      </c>
      <c r="K146" s="23" t="s">
        <v>439</v>
      </c>
      <c r="L146" s="21" t="s">
        <v>28</v>
      </c>
      <c r="M146" s="21" t="s">
        <v>286</v>
      </c>
      <c r="N146" s="24" t="s">
        <v>30</v>
      </c>
    </row>
    <row r="147" spans="1:14" s="25" customFormat="1" ht="12.75" customHeight="1">
      <c r="A147" s="17" t="s">
        <v>440</v>
      </c>
      <c r="B147" s="25" t="s">
        <v>283</v>
      </c>
      <c r="C147" s="19"/>
      <c r="D147" s="57"/>
      <c r="E147" s="57"/>
      <c r="F147" s="20">
        <v>40497</v>
      </c>
      <c r="G147" s="21">
        <v>3</v>
      </c>
      <c r="H147" s="22">
        <v>294619</v>
      </c>
      <c r="I147" s="22">
        <v>0</v>
      </c>
      <c r="J147" s="22">
        <v>85295</v>
      </c>
      <c r="K147" s="23" t="s">
        <v>441</v>
      </c>
      <c r="L147" s="21" t="s">
        <v>28</v>
      </c>
      <c r="M147" s="21" t="s">
        <v>286</v>
      </c>
      <c r="N147" s="24" t="s">
        <v>30</v>
      </c>
    </row>
    <row r="148" spans="1:14" s="25" customFormat="1" ht="12.75" customHeight="1">
      <c r="A148" s="17" t="s">
        <v>442</v>
      </c>
      <c r="B148" s="25" t="s">
        <v>183</v>
      </c>
      <c r="C148" s="19" t="s">
        <v>1022</v>
      </c>
      <c r="D148" s="57"/>
      <c r="E148" s="57"/>
      <c r="F148" s="20">
        <v>40520</v>
      </c>
      <c r="G148" s="21">
        <v>2</v>
      </c>
      <c r="H148" s="22">
        <v>59994.144289</v>
      </c>
      <c r="I148" s="22">
        <v>31796.896473170003</v>
      </c>
      <c r="J148" s="22">
        <v>0</v>
      </c>
      <c r="K148" s="23" t="s">
        <v>443</v>
      </c>
      <c r="L148" s="21" t="s">
        <v>444</v>
      </c>
      <c r="M148" s="21" t="s">
        <v>296</v>
      </c>
      <c r="N148" s="24" t="s">
        <v>19</v>
      </c>
    </row>
    <row r="149" spans="1:14" s="25" customFormat="1" ht="12.75" customHeight="1">
      <c r="A149" s="17" t="s">
        <v>445</v>
      </c>
      <c r="B149" s="25" t="s">
        <v>446</v>
      </c>
      <c r="C149" s="19"/>
      <c r="D149" s="19"/>
      <c r="E149" s="19"/>
      <c r="F149" s="20">
        <v>40380</v>
      </c>
      <c r="G149" s="21" t="s">
        <v>447</v>
      </c>
      <c r="H149" s="22">
        <v>80000</v>
      </c>
      <c r="I149" s="22">
        <v>31268</v>
      </c>
      <c r="J149" s="22">
        <v>7272</v>
      </c>
      <c r="K149" s="23" t="s">
        <v>448</v>
      </c>
      <c r="L149" s="21" t="s">
        <v>449</v>
      </c>
      <c r="M149" s="21" t="s">
        <v>450</v>
      </c>
      <c r="N149" s="24" t="s">
        <v>450</v>
      </c>
    </row>
    <row r="150" spans="1:14" s="25" customFormat="1" ht="12.75" customHeight="1">
      <c r="A150" s="17" t="s">
        <v>451</v>
      </c>
      <c r="B150" s="25" t="s">
        <v>452</v>
      </c>
      <c r="C150" s="19"/>
      <c r="D150" s="19"/>
      <c r="E150" s="19"/>
      <c r="F150" s="20">
        <v>40501</v>
      </c>
      <c r="G150" s="21">
        <v>1</v>
      </c>
      <c r="H150" s="22">
        <v>102142.3488226141</v>
      </c>
      <c r="I150" s="22">
        <v>37364.2581375</v>
      </c>
      <c r="J150" s="22">
        <v>27457.931291493776</v>
      </c>
      <c r="K150" s="23" t="s">
        <v>453</v>
      </c>
      <c r="L150" s="21" t="s">
        <v>454</v>
      </c>
      <c r="M150" s="21" t="s">
        <v>57</v>
      </c>
      <c r="N150" s="24" t="s">
        <v>19</v>
      </c>
    </row>
    <row r="151" spans="1:14" s="25" customFormat="1" ht="12.75" customHeight="1">
      <c r="A151" s="17" t="s">
        <v>451</v>
      </c>
      <c r="B151" s="25" t="s">
        <v>452</v>
      </c>
      <c r="C151" s="19"/>
      <c r="D151" s="19"/>
      <c r="E151" s="19"/>
      <c r="F151" s="20">
        <v>40501</v>
      </c>
      <c r="G151" s="21">
        <v>1</v>
      </c>
      <c r="H151" s="22">
        <v>72270.59057261409</v>
      </c>
      <c r="I151" s="22">
        <v>37364.2581375</v>
      </c>
      <c r="J151" s="22">
        <v>17110.19804149377</v>
      </c>
      <c r="K151" s="23" t="s">
        <v>455</v>
      </c>
      <c r="L151" s="21" t="s">
        <v>454</v>
      </c>
      <c r="M151" s="21" t="s">
        <v>57</v>
      </c>
      <c r="N151" s="24" t="s">
        <v>19</v>
      </c>
    </row>
    <row r="152" spans="1:14" s="25" customFormat="1" ht="12.75" customHeight="1">
      <c r="A152" s="17" t="s">
        <v>456</v>
      </c>
      <c r="B152" s="25" t="s">
        <v>457</v>
      </c>
      <c r="C152" s="19" t="s">
        <v>326</v>
      </c>
      <c r="D152" s="19"/>
      <c r="E152" s="19"/>
      <c r="F152" s="20">
        <v>40511</v>
      </c>
      <c r="G152" s="21">
        <v>3</v>
      </c>
      <c r="H152" s="22">
        <v>726056</v>
      </c>
      <c r="I152" s="22">
        <v>0</v>
      </c>
      <c r="J152" s="22">
        <v>203890</v>
      </c>
      <c r="K152" s="23" t="s">
        <v>458</v>
      </c>
      <c r="L152" s="21" t="s">
        <v>28</v>
      </c>
      <c r="M152" s="21" t="s">
        <v>81</v>
      </c>
      <c r="N152" s="24" t="s">
        <v>19</v>
      </c>
    </row>
    <row r="153" spans="1:14" s="25" customFormat="1" ht="12.75" customHeight="1">
      <c r="A153" s="17" t="s">
        <v>459</v>
      </c>
      <c r="B153" s="25" t="s">
        <v>92</v>
      </c>
      <c r="C153" s="19"/>
      <c r="D153" s="19"/>
      <c r="E153" s="19"/>
      <c r="F153" s="20">
        <v>40511</v>
      </c>
      <c r="G153" s="21">
        <v>1</v>
      </c>
      <c r="H153" s="22">
        <v>2708</v>
      </c>
      <c r="I153" s="22">
        <v>1435</v>
      </c>
      <c r="J153" s="22">
        <v>0</v>
      </c>
      <c r="K153" s="23" t="s">
        <v>460</v>
      </c>
      <c r="L153" s="21" t="s">
        <v>461</v>
      </c>
      <c r="M153" s="21" t="s">
        <v>61</v>
      </c>
      <c r="N153" s="24" t="s">
        <v>30</v>
      </c>
    </row>
    <row r="154" spans="1:14" s="25" customFormat="1" ht="12.75" customHeight="1">
      <c r="A154" s="17" t="s">
        <v>462</v>
      </c>
      <c r="B154" s="25" t="s">
        <v>463</v>
      </c>
      <c r="C154" s="19"/>
      <c r="D154" s="19"/>
      <c r="E154" s="19"/>
      <c r="F154" s="20">
        <v>40520</v>
      </c>
      <c r="G154" s="21">
        <v>2</v>
      </c>
      <c r="H154" s="22">
        <v>247027.9884842475</v>
      </c>
      <c r="I154" s="22">
        <v>24881.455935</v>
      </c>
      <c r="J154" s="22">
        <v>70241.06921349751</v>
      </c>
      <c r="K154" s="23" t="s">
        <v>464</v>
      </c>
      <c r="L154" s="21" t="s">
        <v>28</v>
      </c>
      <c r="M154" s="21" t="s">
        <v>29</v>
      </c>
      <c r="N154" s="24" t="s">
        <v>30</v>
      </c>
    </row>
    <row r="155" spans="1:14" s="25" customFormat="1" ht="12.75" customHeight="1">
      <c r="A155" s="17" t="s">
        <v>465</v>
      </c>
      <c r="B155" s="19" t="s">
        <v>466</v>
      </c>
      <c r="C155" s="19" t="s">
        <v>1023</v>
      </c>
      <c r="D155" s="19"/>
      <c r="E155" s="19"/>
      <c r="F155" s="20">
        <v>40520</v>
      </c>
      <c r="G155" s="21">
        <v>2</v>
      </c>
      <c r="H155" s="22">
        <v>59993.936110315</v>
      </c>
      <c r="I155" s="22">
        <v>31796.786138466952</v>
      </c>
      <c r="J155" s="22">
        <v>0</v>
      </c>
      <c r="K155" s="23" t="s">
        <v>467</v>
      </c>
      <c r="L155" s="21" t="s">
        <v>444</v>
      </c>
      <c r="M155" s="21" t="s">
        <v>296</v>
      </c>
      <c r="N155" s="24" t="s">
        <v>19</v>
      </c>
    </row>
    <row r="156" spans="1:14" s="25" customFormat="1" ht="12.75" customHeight="1">
      <c r="A156" s="17" t="s">
        <v>468</v>
      </c>
      <c r="B156" s="19" t="s">
        <v>50</v>
      </c>
      <c r="C156" s="19"/>
      <c r="D156" s="19"/>
      <c r="E156" s="19"/>
      <c r="F156" s="20">
        <v>40520</v>
      </c>
      <c r="G156" s="21">
        <v>2</v>
      </c>
      <c r="H156" s="22">
        <v>196633.04670185002</v>
      </c>
      <c r="I156" s="22">
        <v>74350.145528905</v>
      </c>
      <c r="J156" s="22">
        <v>17290.731518350003</v>
      </c>
      <c r="K156" s="23" t="s">
        <v>469</v>
      </c>
      <c r="L156" s="21" t="s">
        <v>444</v>
      </c>
      <c r="M156" s="21" t="s">
        <v>296</v>
      </c>
      <c r="N156" s="24" t="s">
        <v>19</v>
      </c>
    </row>
    <row r="157" spans="1:14" s="25" customFormat="1" ht="12.75" customHeight="1">
      <c r="A157" s="17" t="s">
        <v>470</v>
      </c>
      <c r="B157" s="25" t="s">
        <v>471</v>
      </c>
      <c r="C157" s="59" t="s">
        <v>472</v>
      </c>
      <c r="D157" s="59"/>
      <c r="E157" s="59"/>
      <c r="F157" s="20">
        <v>40504</v>
      </c>
      <c r="G157" s="21">
        <v>1</v>
      </c>
      <c r="H157" s="60">
        <v>7500</v>
      </c>
      <c r="I157" s="60">
        <v>0</v>
      </c>
      <c r="J157" s="60">
        <v>1500</v>
      </c>
      <c r="K157" s="23" t="s">
        <v>473</v>
      </c>
      <c r="L157" s="21" t="s">
        <v>28</v>
      </c>
      <c r="M157" s="21" t="s">
        <v>305</v>
      </c>
      <c r="N157" s="24" t="s">
        <v>19</v>
      </c>
    </row>
    <row r="158" spans="1:14" s="25" customFormat="1" ht="12.75" customHeight="1">
      <c r="A158" s="17" t="s">
        <v>474</v>
      </c>
      <c r="B158" s="25" t="s">
        <v>71</v>
      </c>
      <c r="C158" s="59"/>
      <c r="D158" s="59"/>
      <c r="E158" s="59"/>
      <c r="F158" s="20">
        <v>40506</v>
      </c>
      <c r="G158" s="21">
        <v>3</v>
      </c>
      <c r="H158" s="60">
        <v>353811</v>
      </c>
      <c r="I158" s="60">
        <v>0</v>
      </c>
      <c r="J158" s="60">
        <v>117542</v>
      </c>
      <c r="K158" s="23" t="s">
        <v>475</v>
      </c>
      <c r="L158" s="21" t="s">
        <v>157</v>
      </c>
      <c r="M158" s="21" t="s">
        <v>29</v>
      </c>
      <c r="N158" s="24" t="s">
        <v>30</v>
      </c>
    </row>
    <row r="159" spans="1:14" s="25" customFormat="1" ht="12.75" customHeight="1">
      <c r="A159" s="17" t="s">
        <v>476</v>
      </c>
      <c r="B159" s="25" t="s">
        <v>427</v>
      </c>
      <c r="C159" s="59"/>
      <c r="D159" s="59"/>
      <c r="E159" s="59"/>
      <c r="F159" s="20">
        <v>40515</v>
      </c>
      <c r="G159" s="21">
        <v>5</v>
      </c>
      <c r="H159" s="60">
        <v>198500</v>
      </c>
      <c r="I159" s="60">
        <v>0</v>
      </c>
      <c r="J159" s="60">
        <v>687614</v>
      </c>
      <c r="K159" s="23" t="s">
        <v>477</v>
      </c>
      <c r="L159" s="21" t="s">
        <v>402</v>
      </c>
      <c r="M159" s="21" t="s">
        <v>430</v>
      </c>
      <c r="N159" s="24" t="s">
        <v>431</v>
      </c>
    </row>
    <row r="160" spans="1:14" s="25" customFormat="1" ht="12.75" customHeight="1">
      <c r="A160" s="17" t="s">
        <v>478</v>
      </c>
      <c r="B160" s="25" t="s">
        <v>479</v>
      </c>
      <c r="C160" s="59"/>
      <c r="D160" s="59"/>
      <c r="E160" s="59"/>
      <c r="F160" s="20">
        <v>40515</v>
      </c>
      <c r="G160" s="21">
        <v>3</v>
      </c>
      <c r="H160" s="60">
        <v>76500</v>
      </c>
      <c r="I160" s="60">
        <v>26500</v>
      </c>
      <c r="J160" s="60">
        <v>26500</v>
      </c>
      <c r="K160" s="23" t="s">
        <v>480</v>
      </c>
      <c r="L160" s="21" t="s">
        <v>481</v>
      </c>
      <c r="M160" s="21" t="s">
        <v>482</v>
      </c>
      <c r="N160" s="24" t="s">
        <v>482</v>
      </c>
    </row>
    <row r="161" spans="1:14" s="25" customFormat="1" ht="12.75" customHeight="1">
      <c r="A161" s="17" t="s">
        <v>483</v>
      </c>
      <c r="B161" s="25" t="s">
        <v>84</v>
      </c>
      <c r="C161" s="59" t="s">
        <v>484</v>
      </c>
      <c r="D161" s="59" t="s">
        <v>485</v>
      </c>
      <c r="E161" s="59"/>
      <c r="F161" s="20">
        <v>40549</v>
      </c>
      <c r="G161" s="21">
        <v>3</v>
      </c>
      <c r="H161" s="60">
        <v>1467714.2276402304</v>
      </c>
      <c r="I161" s="60">
        <v>0</v>
      </c>
      <c r="J161" s="60">
        <v>439373.6516792955</v>
      </c>
      <c r="K161" s="23" t="s">
        <v>486</v>
      </c>
      <c r="L161" s="21" t="s">
        <v>28</v>
      </c>
      <c r="M161" s="21" t="s">
        <v>81</v>
      </c>
      <c r="N161" s="24" t="s">
        <v>19</v>
      </c>
    </row>
    <row r="162" spans="1:14" s="25" customFormat="1" ht="12.75" customHeight="1">
      <c r="A162" s="17" t="s">
        <v>487</v>
      </c>
      <c r="B162" s="25" t="s">
        <v>42</v>
      </c>
      <c r="C162" s="59" t="s">
        <v>488</v>
      </c>
      <c r="D162" s="59"/>
      <c r="E162" s="59"/>
      <c r="F162" s="20">
        <v>40529</v>
      </c>
      <c r="G162" s="21">
        <v>3</v>
      </c>
      <c r="H162" s="60">
        <v>489719.2941303606</v>
      </c>
      <c r="I162" s="60">
        <v>0</v>
      </c>
      <c r="J162" s="60">
        <v>127036.54250267394</v>
      </c>
      <c r="K162" s="23" t="s">
        <v>489</v>
      </c>
      <c r="L162" s="21" t="s">
        <v>28</v>
      </c>
      <c r="M162" s="21" t="s">
        <v>44</v>
      </c>
      <c r="N162" s="24" t="s">
        <v>45</v>
      </c>
    </row>
    <row r="163" spans="1:14" s="25" customFormat="1" ht="12.75" customHeight="1">
      <c r="A163" s="17" t="s">
        <v>490</v>
      </c>
      <c r="B163" s="25" t="s">
        <v>42</v>
      </c>
      <c r="C163" s="59" t="s">
        <v>491</v>
      </c>
      <c r="D163" s="59"/>
      <c r="E163" s="59"/>
      <c r="F163" s="20">
        <v>40529</v>
      </c>
      <c r="G163" s="21">
        <v>3</v>
      </c>
      <c r="H163" s="60">
        <v>499120.7390973366</v>
      </c>
      <c r="I163" s="60">
        <v>0</v>
      </c>
      <c r="J163" s="60">
        <v>130293.2521971166</v>
      </c>
      <c r="K163" s="23" t="s">
        <v>492</v>
      </c>
      <c r="L163" s="21" t="s">
        <v>28</v>
      </c>
      <c r="M163" s="21" t="s">
        <v>44</v>
      </c>
      <c r="N163" s="24" t="s">
        <v>45</v>
      </c>
    </row>
    <row r="164" spans="1:14" s="25" customFormat="1" ht="12.75" customHeight="1">
      <c r="A164" s="17" t="s">
        <v>493</v>
      </c>
      <c r="B164" s="25" t="s">
        <v>121</v>
      </c>
      <c r="C164" s="59"/>
      <c r="D164" s="59"/>
      <c r="E164" s="59"/>
      <c r="F164" s="20">
        <v>40513</v>
      </c>
      <c r="G164" s="21">
        <v>1</v>
      </c>
      <c r="H164" s="60">
        <v>15000</v>
      </c>
      <c r="I164" s="60">
        <v>5863</v>
      </c>
      <c r="J164" s="60">
        <v>1364</v>
      </c>
      <c r="K164" s="23" t="s">
        <v>494</v>
      </c>
      <c r="L164" s="21" t="s">
        <v>495</v>
      </c>
      <c r="M164" s="21" t="s">
        <v>296</v>
      </c>
      <c r="N164" s="24" t="s">
        <v>19</v>
      </c>
    </row>
    <row r="165" spans="1:14" s="25" customFormat="1" ht="12.75" customHeight="1">
      <c r="A165" s="17" t="s">
        <v>496</v>
      </c>
      <c r="B165" s="25" t="s">
        <v>153</v>
      </c>
      <c r="C165" s="59"/>
      <c r="D165" s="59"/>
      <c r="E165" s="59"/>
      <c r="F165" s="62">
        <v>40527</v>
      </c>
      <c r="G165" s="21">
        <v>3</v>
      </c>
      <c r="H165" s="60">
        <v>361974</v>
      </c>
      <c r="I165" s="60">
        <v>0</v>
      </c>
      <c r="J165" s="60">
        <v>101580</v>
      </c>
      <c r="K165" s="23" t="s">
        <v>497</v>
      </c>
      <c r="L165" s="21" t="s">
        <v>28</v>
      </c>
      <c r="M165" s="21" t="s">
        <v>44</v>
      </c>
      <c r="N165" s="24" t="s">
        <v>45</v>
      </c>
    </row>
    <row r="166" spans="1:14" s="25" customFormat="1" ht="12.75" customHeight="1">
      <c r="A166" s="17" t="s">
        <v>498</v>
      </c>
      <c r="B166" s="25" t="s">
        <v>499</v>
      </c>
      <c r="C166" s="59"/>
      <c r="D166" s="59"/>
      <c r="E166" s="59"/>
      <c r="F166" s="62">
        <v>40529</v>
      </c>
      <c r="G166" s="21">
        <v>3</v>
      </c>
      <c r="H166" s="60">
        <v>500003</v>
      </c>
      <c r="I166" s="60">
        <v>0</v>
      </c>
      <c r="J166" s="60">
        <v>142413</v>
      </c>
      <c r="K166" s="23" t="s">
        <v>500</v>
      </c>
      <c r="L166" s="21" t="s">
        <v>28</v>
      </c>
      <c r="M166" s="21" t="s">
        <v>81</v>
      </c>
      <c r="N166" s="24" t="s">
        <v>19</v>
      </c>
    </row>
    <row r="167" spans="1:14" s="25" customFormat="1" ht="12.75" customHeight="1">
      <c r="A167" s="17" t="s">
        <v>501</v>
      </c>
      <c r="B167" s="25" t="s">
        <v>255</v>
      </c>
      <c r="C167" s="59"/>
      <c r="D167" s="59"/>
      <c r="E167" s="59"/>
      <c r="F167" s="62">
        <v>40528</v>
      </c>
      <c r="G167" s="21">
        <v>3</v>
      </c>
      <c r="H167" s="60">
        <v>446111</v>
      </c>
      <c r="I167" s="60">
        <v>0</v>
      </c>
      <c r="J167" s="60">
        <v>136733</v>
      </c>
      <c r="K167" s="23" t="s">
        <v>502</v>
      </c>
      <c r="L167" s="21" t="s">
        <v>28</v>
      </c>
      <c r="M167" s="21" t="s">
        <v>44</v>
      </c>
      <c r="N167" s="24" t="s">
        <v>45</v>
      </c>
    </row>
    <row r="168" spans="1:14" s="25" customFormat="1" ht="12.75" customHeight="1">
      <c r="A168" s="17" t="s">
        <v>503</v>
      </c>
      <c r="B168" s="25" t="s">
        <v>457</v>
      </c>
      <c r="C168" s="59"/>
      <c r="D168" s="59"/>
      <c r="E168" s="59"/>
      <c r="F168" s="20">
        <v>40529</v>
      </c>
      <c r="G168" s="21">
        <v>3</v>
      </c>
      <c r="H168" s="60">
        <v>495851.6577679489</v>
      </c>
      <c r="I168" s="60">
        <v>0</v>
      </c>
      <c r="J168" s="60">
        <v>124145.5835928189</v>
      </c>
      <c r="K168" s="63" t="s">
        <v>504</v>
      </c>
      <c r="L168" s="21" t="s">
        <v>28</v>
      </c>
      <c r="M168" s="21" t="s">
        <v>81</v>
      </c>
      <c r="N168" s="24" t="s">
        <v>19</v>
      </c>
    </row>
    <row r="169" spans="1:14" s="25" customFormat="1" ht="12.75" customHeight="1">
      <c r="A169" s="17" t="s">
        <v>505</v>
      </c>
      <c r="B169" s="19" t="s">
        <v>506</v>
      </c>
      <c r="C169" s="59"/>
      <c r="D169" s="59"/>
      <c r="E169" s="59"/>
      <c r="F169" s="20">
        <v>40540</v>
      </c>
      <c r="G169" s="21">
        <v>5</v>
      </c>
      <c r="H169" s="60">
        <v>1723333</v>
      </c>
      <c r="I169" s="60">
        <v>700627</v>
      </c>
      <c r="J169" s="60">
        <v>124556</v>
      </c>
      <c r="K169" s="23" t="s">
        <v>507</v>
      </c>
      <c r="L169" s="21" t="s">
        <v>508</v>
      </c>
      <c r="M169" s="38" t="s">
        <v>509</v>
      </c>
      <c r="N169" s="24" t="s">
        <v>509</v>
      </c>
    </row>
    <row r="170" spans="1:14" s="25" customFormat="1" ht="12.75" customHeight="1">
      <c r="A170" s="17" t="s">
        <v>510</v>
      </c>
      <c r="B170" s="19" t="s">
        <v>506</v>
      </c>
      <c r="C170" s="59"/>
      <c r="D170" s="59"/>
      <c r="E170" s="59"/>
      <c r="F170" s="20">
        <v>40540</v>
      </c>
      <c r="G170" s="21">
        <v>5</v>
      </c>
      <c r="H170" s="60">
        <v>1552043</v>
      </c>
      <c r="I170" s="60">
        <v>641360</v>
      </c>
      <c r="J170" s="60">
        <v>114020</v>
      </c>
      <c r="K170" s="23" t="s">
        <v>511</v>
      </c>
      <c r="L170" s="21" t="s">
        <v>508</v>
      </c>
      <c r="M170" s="38" t="s">
        <v>509</v>
      </c>
      <c r="N170" s="24" t="s">
        <v>509</v>
      </c>
    </row>
    <row r="171" spans="1:14" s="25" customFormat="1" ht="12.75" customHeight="1">
      <c r="A171" s="17" t="s">
        <v>512</v>
      </c>
      <c r="B171" s="25" t="s">
        <v>247</v>
      </c>
      <c r="C171" s="59"/>
      <c r="D171" s="59"/>
      <c r="E171" s="59"/>
      <c r="F171" s="64">
        <v>40526</v>
      </c>
      <c r="G171" s="21">
        <v>3</v>
      </c>
      <c r="H171" s="60">
        <v>299863</v>
      </c>
      <c r="I171" s="60">
        <v>0</v>
      </c>
      <c r="J171" s="60">
        <v>103874</v>
      </c>
      <c r="K171" s="23" t="s">
        <v>375</v>
      </c>
      <c r="L171" s="21" t="s">
        <v>402</v>
      </c>
      <c r="M171" s="21" t="s">
        <v>286</v>
      </c>
      <c r="N171" s="24" t="s">
        <v>30</v>
      </c>
    </row>
    <row r="172" spans="1:14" s="25" customFormat="1" ht="12.75" customHeight="1">
      <c r="A172" s="17" t="s">
        <v>513</v>
      </c>
      <c r="B172" s="25" t="s">
        <v>514</v>
      </c>
      <c r="C172" s="59"/>
      <c r="D172" s="59"/>
      <c r="E172" s="59"/>
      <c r="F172" s="20">
        <v>40529</v>
      </c>
      <c r="G172" s="21">
        <v>3</v>
      </c>
      <c r="H172" s="60">
        <v>496326</v>
      </c>
      <c r="I172" s="60">
        <v>0</v>
      </c>
      <c r="J172" s="60">
        <v>124310</v>
      </c>
      <c r="K172" s="23" t="s">
        <v>515</v>
      </c>
      <c r="L172" s="21" t="s">
        <v>28</v>
      </c>
      <c r="M172" s="21" t="s">
        <v>81</v>
      </c>
      <c r="N172" s="24" t="s">
        <v>19</v>
      </c>
    </row>
    <row r="173" spans="1:14" s="25" customFormat="1" ht="12.75" customHeight="1">
      <c r="A173" s="17" t="s">
        <v>516</v>
      </c>
      <c r="B173" s="25" t="s">
        <v>517</v>
      </c>
      <c r="C173" s="59"/>
      <c r="D173" s="59"/>
      <c r="E173" s="59"/>
      <c r="F173" s="62">
        <v>40528</v>
      </c>
      <c r="G173" s="21">
        <v>3</v>
      </c>
      <c r="H173" s="60">
        <v>249946</v>
      </c>
      <c r="I173" s="60">
        <v>0</v>
      </c>
      <c r="J173" s="60">
        <v>68383</v>
      </c>
      <c r="K173" s="23" t="s">
        <v>518</v>
      </c>
      <c r="L173" s="21" t="s">
        <v>28</v>
      </c>
      <c r="M173" s="21" t="s">
        <v>44</v>
      </c>
      <c r="N173" s="24" t="s">
        <v>45</v>
      </c>
    </row>
    <row r="174" spans="1:14" s="25" customFormat="1" ht="12.75" customHeight="1">
      <c r="A174" s="17" t="s">
        <v>519</v>
      </c>
      <c r="B174" s="61" t="s">
        <v>300</v>
      </c>
      <c r="C174" s="59"/>
      <c r="D174" s="59"/>
      <c r="E174" s="59"/>
      <c r="F174" s="62">
        <v>40527</v>
      </c>
      <c r="G174" s="21">
        <v>3</v>
      </c>
      <c r="H174" s="60">
        <v>272438</v>
      </c>
      <c r="I174" s="60">
        <v>0</v>
      </c>
      <c r="J174" s="60">
        <v>70800</v>
      </c>
      <c r="K174" s="23" t="s">
        <v>520</v>
      </c>
      <c r="L174" s="21" t="s">
        <v>28</v>
      </c>
      <c r="M174" s="21" t="s">
        <v>286</v>
      </c>
      <c r="N174" s="24" t="s">
        <v>30</v>
      </c>
    </row>
    <row r="175" spans="1:14" s="25" customFormat="1" ht="12.75" customHeight="1">
      <c r="A175" s="17" t="s">
        <v>521</v>
      </c>
      <c r="B175" s="61" t="s">
        <v>522</v>
      </c>
      <c r="C175" s="59"/>
      <c r="D175" s="59"/>
      <c r="E175" s="59"/>
      <c r="F175" s="64">
        <v>40526</v>
      </c>
      <c r="G175" s="21">
        <v>3</v>
      </c>
      <c r="H175" s="60">
        <v>293635</v>
      </c>
      <c r="I175" s="60">
        <v>0</v>
      </c>
      <c r="J175" s="60">
        <v>77907</v>
      </c>
      <c r="K175" s="23" t="s">
        <v>523</v>
      </c>
      <c r="L175" s="21" t="s">
        <v>28</v>
      </c>
      <c r="M175" s="21" t="s">
        <v>286</v>
      </c>
      <c r="N175" s="24" t="s">
        <v>30</v>
      </c>
    </row>
    <row r="176" spans="1:14" s="25" customFormat="1" ht="12.75" customHeight="1">
      <c r="A176" s="17" t="s">
        <v>524</v>
      </c>
      <c r="B176" s="61" t="s">
        <v>525</v>
      </c>
      <c r="C176" s="59"/>
      <c r="D176" s="59"/>
      <c r="E176" s="59"/>
      <c r="F176" s="20">
        <v>40550</v>
      </c>
      <c r="G176" s="21">
        <v>3</v>
      </c>
      <c r="H176" s="60">
        <v>354262</v>
      </c>
      <c r="I176" s="60">
        <v>0</v>
      </c>
      <c r="J176" s="60">
        <v>98008</v>
      </c>
      <c r="K176" s="23" t="s">
        <v>526</v>
      </c>
      <c r="L176" s="21" t="s">
        <v>28</v>
      </c>
      <c r="M176" s="21" t="s">
        <v>286</v>
      </c>
      <c r="N176" s="24" t="s">
        <v>30</v>
      </c>
    </row>
    <row r="177" spans="1:14" s="25" customFormat="1" ht="12.75" customHeight="1">
      <c r="A177" s="17" t="s">
        <v>527</v>
      </c>
      <c r="B177" s="25" t="s">
        <v>528</v>
      </c>
      <c r="C177" s="59"/>
      <c r="D177" s="59"/>
      <c r="E177" s="59"/>
      <c r="F177" s="65">
        <v>40556</v>
      </c>
      <c r="G177" s="21">
        <v>3</v>
      </c>
      <c r="H177" s="60">
        <v>334001</v>
      </c>
      <c r="I177" s="60">
        <v>0</v>
      </c>
      <c r="J177" s="60">
        <v>90850</v>
      </c>
      <c r="K177" s="23" t="s">
        <v>529</v>
      </c>
      <c r="L177" s="21" t="s">
        <v>28</v>
      </c>
      <c r="M177" s="21" t="s">
        <v>286</v>
      </c>
      <c r="N177" s="24" t="s">
        <v>30</v>
      </c>
    </row>
    <row r="178" spans="1:14" s="25" customFormat="1" ht="12.75" customHeight="1">
      <c r="A178" s="17" t="s">
        <v>530</v>
      </c>
      <c r="B178" s="25" t="s">
        <v>531</v>
      </c>
      <c r="C178" s="59"/>
      <c r="D178" s="59"/>
      <c r="E178" s="59"/>
      <c r="F178" s="20">
        <v>40529</v>
      </c>
      <c r="G178" s="21">
        <v>3</v>
      </c>
      <c r="H178" s="60">
        <v>475266</v>
      </c>
      <c r="I178" s="60">
        <v>0</v>
      </c>
      <c r="J178" s="60">
        <v>140824</v>
      </c>
      <c r="K178" s="23" t="s">
        <v>532</v>
      </c>
      <c r="L178" s="21" t="s">
        <v>28</v>
      </c>
      <c r="M178" s="21" t="s">
        <v>44</v>
      </c>
      <c r="N178" s="24" t="s">
        <v>45</v>
      </c>
    </row>
    <row r="179" spans="1:14" s="25" customFormat="1" ht="12.75" customHeight="1">
      <c r="A179" s="17" t="s">
        <v>533</v>
      </c>
      <c r="B179" s="25" t="s">
        <v>47</v>
      </c>
      <c r="C179" s="59"/>
      <c r="D179" s="59"/>
      <c r="E179" s="59"/>
      <c r="F179" s="20">
        <v>40529</v>
      </c>
      <c r="G179" s="21">
        <v>3</v>
      </c>
      <c r="H179" s="60">
        <v>495978</v>
      </c>
      <c r="I179" s="60">
        <v>0</v>
      </c>
      <c r="J179" s="60">
        <v>145921</v>
      </c>
      <c r="K179" s="23" t="s">
        <v>534</v>
      </c>
      <c r="L179" s="21" t="s">
        <v>28</v>
      </c>
      <c r="M179" s="21" t="s">
        <v>44</v>
      </c>
      <c r="N179" s="24" t="s">
        <v>45</v>
      </c>
    </row>
    <row r="180" spans="1:14" s="25" customFormat="1" ht="12.75" customHeight="1">
      <c r="A180" s="17" t="s">
        <v>535</v>
      </c>
      <c r="B180" s="25" t="s">
        <v>50</v>
      </c>
      <c r="C180" s="59"/>
      <c r="D180" s="59"/>
      <c r="E180" s="59"/>
      <c r="F180" s="20">
        <v>40527</v>
      </c>
      <c r="G180" s="21">
        <v>2</v>
      </c>
      <c r="H180" s="60">
        <v>295119</v>
      </c>
      <c r="I180" s="60">
        <v>0</v>
      </c>
      <c r="J180" s="60">
        <v>81106</v>
      </c>
      <c r="K180" s="23" t="s">
        <v>536</v>
      </c>
      <c r="L180" s="21" t="s">
        <v>537</v>
      </c>
      <c r="M180" s="21" t="s">
        <v>52</v>
      </c>
      <c r="N180" s="24" t="s">
        <v>19</v>
      </c>
    </row>
    <row r="181" spans="1:14" s="25" customFormat="1" ht="12.75" customHeight="1">
      <c r="A181" s="17" t="s">
        <v>538</v>
      </c>
      <c r="B181" s="19" t="s">
        <v>539</v>
      </c>
      <c r="C181" s="59"/>
      <c r="D181" s="59"/>
      <c r="E181" s="59"/>
      <c r="F181" s="20">
        <v>40528</v>
      </c>
      <c r="G181" s="21">
        <v>3</v>
      </c>
      <c r="H181" s="60">
        <v>181543</v>
      </c>
      <c r="I181" s="60">
        <v>0</v>
      </c>
      <c r="J181" s="60">
        <v>61502</v>
      </c>
      <c r="K181" s="23" t="s">
        <v>540</v>
      </c>
      <c r="L181" s="21" t="s">
        <v>28</v>
      </c>
      <c r="M181" s="21" t="s">
        <v>44</v>
      </c>
      <c r="N181" s="24" t="s">
        <v>45</v>
      </c>
    </row>
    <row r="182" spans="1:14" s="25" customFormat="1" ht="12.75" customHeight="1">
      <c r="A182" s="17" t="s">
        <v>541</v>
      </c>
      <c r="B182" s="25" t="s">
        <v>542</v>
      </c>
      <c r="C182" s="59"/>
      <c r="D182" s="59"/>
      <c r="E182" s="59"/>
      <c r="F182" s="20">
        <v>40529</v>
      </c>
      <c r="G182" s="21">
        <v>3</v>
      </c>
      <c r="H182" s="60">
        <v>499900</v>
      </c>
      <c r="I182" s="60">
        <v>0</v>
      </c>
      <c r="J182" s="60">
        <v>147745</v>
      </c>
      <c r="K182" s="23" t="s">
        <v>543</v>
      </c>
      <c r="L182" s="21" t="s">
        <v>28</v>
      </c>
      <c r="M182" s="21" t="s">
        <v>160</v>
      </c>
      <c r="N182" s="24" t="s">
        <v>45</v>
      </c>
    </row>
    <row r="183" spans="1:14" s="25" customFormat="1" ht="12.75" customHeight="1">
      <c r="A183" s="17" t="s">
        <v>544</v>
      </c>
      <c r="B183" s="25" t="s">
        <v>232</v>
      </c>
      <c r="C183" s="59"/>
      <c r="D183" s="59"/>
      <c r="E183" s="59"/>
      <c r="F183" s="20">
        <v>40534</v>
      </c>
      <c r="G183" s="21">
        <v>1</v>
      </c>
      <c r="H183" s="60">
        <v>8000</v>
      </c>
      <c r="I183" s="60">
        <v>1792</v>
      </c>
      <c r="J183" s="60">
        <v>3392</v>
      </c>
      <c r="K183" s="23" t="s">
        <v>545</v>
      </c>
      <c r="L183" s="21" t="s">
        <v>28</v>
      </c>
      <c r="M183" s="21" t="s">
        <v>234</v>
      </c>
      <c r="N183" s="24" t="s">
        <v>19</v>
      </c>
    </row>
    <row r="184" spans="1:14" s="25" customFormat="1" ht="12.75" customHeight="1">
      <c r="A184" s="17" t="s">
        <v>546</v>
      </c>
      <c r="B184" s="25" t="s">
        <v>547</v>
      </c>
      <c r="C184" s="59"/>
      <c r="D184" s="59"/>
      <c r="E184" s="59"/>
      <c r="F184" s="20">
        <v>40535</v>
      </c>
      <c r="G184" s="21">
        <v>1</v>
      </c>
      <c r="H184" s="60">
        <v>325363</v>
      </c>
      <c r="I184" s="60">
        <v>95695</v>
      </c>
      <c r="J184" s="60">
        <v>112707</v>
      </c>
      <c r="K184" s="23" t="s">
        <v>548</v>
      </c>
      <c r="L184" s="21" t="s">
        <v>508</v>
      </c>
      <c r="M184" s="38" t="s">
        <v>509</v>
      </c>
      <c r="N184" s="24" t="s">
        <v>509</v>
      </c>
    </row>
    <row r="185" spans="1:14" s="25" customFormat="1" ht="12.75" customHeight="1">
      <c r="A185" s="17" t="s">
        <v>549</v>
      </c>
      <c r="B185" s="25" t="s">
        <v>68</v>
      </c>
      <c r="C185" s="59" t="s">
        <v>190</v>
      </c>
      <c r="D185" s="59"/>
      <c r="E185" s="59"/>
      <c r="F185" s="20">
        <v>40589</v>
      </c>
      <c r="G185" s="21">
        <v>3</v>
      </c>
      <c r="H185" s="60">
        <v>474662.43049082474</v>
      </c>
      <c r="I185" s="60">
        <v>0</v>
      </c>
      <c r="J185" s="60">
        <v>164425.54781708308</v>
      </c>
      <c r="K185" s="23" t="s">
        <v>550</v>
      </c>
      <c r="L185" s="21" t="s">
        <v>28</v>
      </c>
      <c r="M185" s="21" t="s">
        <v>57</v>
      </c>
      <c r="N185" s="24" t="s">
        <v>19</v>
      </c>
    </row>
    <row r="186" spans="1:14" s="25" customFormat="1" ht="12.75" customHeight="1">
      <c r="A186" s="17" t="s">
        <v>551</v>
      </c>
      <c r="B186" s="25" t="s">
        <v>321</v>
      </c>
      <c r="C186" s="59"/>
      <c r="D186" s="59"/>
      <c r="E186" s="59"/>
      <c r="F186" s="20">
        <v>40546</v>
      </c>
      <c r="G186" s="21">
        <v>1</v>
      </c>
      <c r="H186" s="60">
        <v>163463</v>
      </c>
      <c r="I186" s="60">
        <v>41812</v>
      </c>
      <c r="J186" s="60">
        <v>41812</v>
      </c>
      <c r="K186" s="23" t="s">
        <v>552</v>
      </c>
      <c r="L186" s="21" t="s">
        <v>553</v>
      </c>
      <c r="M186" s="21" t="s">
        <v>81</v>
      </c>
      <c r="N186" s="24" t="s">
        <v>19</v>
      </c>
    </row>
    <row r="187" spans="1:14" s="25" customFormat="1" ht="12.75" customHeight="1">
      <c r="A187" s="17" t="s">
        <v>554</v>
      </c>
      <c r="B187" s="25" t="s">
        <v>555</v>
      </c>
      <c r="C187" s="59"/>
      <c r="D187" s="59"/>
      <c r="E187" s="59"/>
      <c r="F187" s="20">
        <v>40546</v>
      </c>
      <c r="G187" s="21">
        <v>1</v>
      </c>
      <c r="H187" s="60">
        <v>3999</v>
      </c>
      <c r="I187" s="60">
        <v>0</v>
      </c>
      <c r="J187" s="60">
        <v>1383</v>
      </c>
      <c r="K187" s="23" t="s">
        <v>556</v>
      </c>
      <c r="L187" s="21" t="s">
        <v>557</v>
      </c>
      <c r="M187" s="21" t="s">
        <v>81</v>
      </c>
      <c r="N187" s="24" t="s">
        <v>19</v>
      </c>
    </row>
    <row r="188" spans="1:14" s="25" customFormat="1" ht="12.75" customHeight="1">
      <c r="A188" s="17" t="s">
        <v>558</v>
      </c>
      <c r="B188" s="25" t="s">
        <v>559</v>
      </c>
      <c r="C188" s="59"/>
      <c r="D188" s="59"/>
      <c r="E188" s="59"/>
      <c r="F188" s="20">
        <v>40556</v>
      </c>
      <c r="G188" s="21">
        <v>3</v>
      </c>
      <c r="H188" s="60">
        <v>471007</v>
      </c>
      <c r="I188" s="60">
        <v>0</v>
      </c>
      <c r="J188" s="60">
        <v>137617</v>
      </c>
      <c r="K188" s="23" t="s">
        <v>560</v>
      </c>
      <c r="L188" s="21" t="s">
        <v>28</v>
      </c>
      <c r="M188" s="21" t="s">
        <v>286</v>
      </c>
      <c r="N188" s="24" t="s">
        <v>30</v>
      </c>
    </row>
    <row r="189" spans="1:14" s="25" customFormat="1" ht="12.75" customHeight="1">
      <c r="A189" s="17" t="s">
        <v>561</v>
      </c>
      <c r="B189" s="25" t="s">
        <v>488</v>
      </c>
      <c r="C189" s="59"/>
      <c r="D189" s="59"/>
      <c r="E189" s="59"/>
      <c r="F189" s="20">
        <v>40560</v>
      </c>
      <c r="G189" s="21">
        <v>4</v>
      </c>
      <c r="H189" s="60">
        <v>249597.6521932167</v>
      </c>
      <c r="I189" s="60">
        <v>0</v>
      </c>
      <c r="J189" s="60">
        <v>68525.75423746722</v>
      </c>
      <c r="K189" s="23" t="s">
        <v>562</v>
      </c>
      <c r="L189" s="21" t="s">
        <v>28</v>
      </c>
      <c r="M189" s="21" t="s">
        <v>160</v>
      </c>
      <c r="N189" s="24" t="s">
        <v>45</v>
      </c>
    </row>
    <row r="190" spans="1:14" s="25" customFormat="1" ht="12.75" customHeight="1">
      <c r="A190" s="17" t="s">
        <v>563</v>
      </c>
      <c r="B190" s="25" t="s">
        <v>564</v>
      </c>
      <c r="C190" s="59"/>
      <c r="D190" s="59"/>
      <c r="E190" s="59"/>
      <c r="F190" s="20">
        <v>40859</v>
      </c>
      <c r="G190" s="21">
        <v>4</v>
      </c>
      <c r="H190" s="60">
        <v>551439.632615608</v>
      </c>
      <c r="I190" s="60">
        <v>0</v>
      </c>
      <c r="J190" s="60">
        <v>155713.87920004726</v>
      </c>
      <c r="K190" s="23" t="s">
        <v>565</v>
      </c>
      <c r="L190" s="21" t="s">
        <v>28</v>
      </c>
      <c r="M190" s="21" t="s">
        <v>188</v>
      </c>
      <c r="N190" s="24" t="s">
        <v>30</v>
      </c>
    </row>
    <row r="191" spans="1:14" s="25" customFormat="1" ht="12.75" customHeight="1">
      <c r="A191" s="17" t="s">
        <v>566</v>
      </c>
      <c r="B191" s="25" t="s">
        <v>567</v>
      </c>
      <c r="C191" s="59"/>
      <c r="D191" s="59"/>
      <c r="E191" s="59"/>
      <c r="F191" s="67">
        <v>40553</v>
      </c>
      <c r="G191" s="21">
        <v>3</v>
      </c>
      <c r="H191" s="60">
        <v>224994</v>
      </c>
      <c r="I191" s="60">
        <v>0</v>
      </c>
      <c r="J191" s="60">
        <v>56370</v>
      </c>
      <c r="K191" s="23" t="s">
        <v>568</v>
      </c>
      <c r="L191" s="21" t="s">
        <v>28</v>
      </c>
      <c r="M191" s="21" t="s">
        <v>35</v>
      </c>
      <c r="N191" s="24" t="s">
        <v>30</v>
      </c>
    </row>
    <row r="192" spans="1:14" s="25" customFormat="1" ht="12.75" customHeight="1">
      <c r="A192" s="17" t="s">
        <v>569</v>
      </c>
      <c r="B192" s="25" t="s">
        <v>372</v>
      </c>
      <c r="C192" s="59"/>
      <c r="D192" s="59"/>
      <c r="E192" s="59"/>
      <c r="F192" s="20">
        <v>40561</v>
      </c>
      <c r="G192" s="21">
        <v>4</v>
      </c>
      <c r="H192" s="60">
        <v>691496</v>
      </c>
      <c r="I192" s="60">
        <v>0</v>
      </c>
      <c r="J192" s="60">
        <v>239538</v>
      </c>
      <c r="K192" s="23" t="s">
        <v>570</v>
      </c>
      <c r="L192" s="21" t="s">
        <v>402</v>
      </c>
      <c r="M192" s="21" t="s">
        <v>35</v>
      </c>
      <c r="N192" s="24" t="s">
        <v>30</v>
      </c>
    </row>
    <row r="193" spans="1:14" s="25" customFormat="1" ht="12.75" customHeight="1">
      <c r="A193" s="17" t="s">
        <v>571</v>
      </c>
      <c r="B193" s="25" t="s">
        <v>572</v>
      </c>
      <c r="C193" s="59"/>
      <c r="D193" s="59"/>
      <c r="E193" s="59"/>
      <c r="F193" s="20">
        <v>40562</v>
      </c>
      <c r="G193" s="21">
        <v>3</v>
      </c>
      <c r="H193" s="60">
        <v>360110</v>
      </c>
      <c r="I193" s="60">
        <v>0</v>
      </c>
      <c r="J193" s="60">
        <v>100934</v>
      </c>
      <c r="K193" s="23" t="s">
        <v>532</v>
      </c>
      <c r="L193" s="21" t="s">
        <v>28</v>
      </c>
      <c r="M193" s="21" t="s">
        <v>44</v>
      </c>
      <c r="N193" s="24" t="s">
        <v>45</v>
      </c>
    </row>
    <row r="194" spans="1:14" s="25" customFormat="1" ht="12.75" customHeight="1">
      <c r="A194" s="17" t="s">
        <v>573</v>
      </c>
      <c r="B194" s="25" t="s">
        <v>372</v>
      </c>
      <c r="C194" s="59"/>
      <c r="D194" s="59"/>
      <c r="E194" s="59"/>
      <c r="F194" s="20">
        <v>40553</v>
      </c>
      <c r="G194" s="21">
        <v>1</v>
      </c>
      <c r="H194" s="60">
        <v>54999</v>
      </c>
      <c r="I194" s="60">
        <v>0</v>
      </c>
      <c r="J194" s="60">
        <v>11349</v>
      </c>
      <c r="K194" s="23" t="s">
        <v>574</v>
      </c>
      <c r="L194" s="21" t="s">
        <v>575</v>
      </c>
      <c r="M194" s="21" t="s">
        <v>35</v>
      </c>
      <c r="N194" s="24" t="s">
        <v>30</v>
      </c>
    </row>
    <row r="195" spans="1:14" s="25" customFormat="1" ht="12.75" customHeight="1">
      <c r="A195" s="17" t="s">
        <v>576</v>
      </c>
      <c r="B195" s="25" t="s">
        <v>372</v>
      </c>
      <c r="C195" s="59"/>
      <c r="D195" s="59"/>
      <c r="E195" s="59"/>
      <c r="F195" s="20" t="s">
        <v>577</v>
      </c>
      <c r="G195" s="21">
        <v>1</v>
      </c>
      <c r="H195" s="60">
        <v>23580</v>
      </c>
      <c r="I195" s="60">
        <v>0</v>
      </c>
      <c r="J195" s="60">
        <v>4866</v>
      </c>
      <c r="K195" s="23" t="s">
        <v>578</v>
      </c>
      <c r="L195" s="21" t="s">
        <v>579</v>
      </c>
      <c r="M195" s="21" t="s">
        <v>35</v>
      </c>
      <c r="N195" s="24" t="s">
        <v>30</v>
      </c>
    </row>
    <row r="196" spans="1:14" s="25" customFormat="1" ht="12.75" customHeight="1">
      <c r="A196" s="17" t="s">
        <v>580</v>
      </c>
      <c r="B196" s="25" t="s">
        <v>372</v>
      </c>
      <c r="C196" s="59"/>
      <c r="D196" s="59"/>
      <c r="E196" s="59"/>
      <c r="F196" s="20" t="s">
        <v>577</v>
      </c>
      <c r="G196" s="21">
        <v>1</v>
      </c>
      <c r="H196" s="60">
        <v>29477</v>
      </c>
      <c r="I196" s="60">
        <v>0</v>
      </c>
      <c r="J196" s="60">
        <v>6083</v>
      </c>
      <c r="K196" s="23" t="s">
        <v>581</v>
      </c>
      <c r="L196" s="21" t="s">
        <v>579</v>
      </c>
      <c r="M196" s="21" t="s">
        <v>35</v>
      </c>
      <c r="N196" s="24" t="s">
        <v>30</v>
      </c>
    </row>
    <row r="197" spans="1:14" s="25" customFormat="1" ht="12.75" customHeight="1">
      <c r="A197" s="17" t="s">
        <v>582</v>
      </c>
      <c r="B197" s="25" t="s">
        <v>583</v>
      </c>
      <c r="C197" s="59"/>
      <c r="D197" s="59"/>
      <c r="E197" s="59"/>
      <c r="F197" s="20">
        <v>40556</v>
      </c>
      <c r="G197" s="21">
        <v>1</v>
      </c>
      <c r="H197" s="60">
        <v>246530</v>
      </c>
      <c r="I197" s="60">
        <v>0</v>
      </c>
      <c r="J197" s="60">
        <v>68637</v>
      </c>
      <c r="K197" s="23" t="s">
        <v>584</v>
      </c>
      <c r="L197" s="21" t="s">
        <v>28</v>
      </c>
      <c r="M197" s="21" t="s">
        <v>286</v>
      </c>
      <c r="N197" s="24" t="s">
        <v>30</v>
      </c>
    </row>
    <row r="198" spans="1:14" s="25" customFormat="1" ht="12.75" customHeight="1">
      <c r="A198" s="17" t="s">
        <v>585</v>
      </c>
      <c r="B198" s="25" t="s">
        <v>427</v>
      </c>
      <c r="C198" s="59"/>
      <c r="D198" s="59"/>
      <c r="E198" s="59"/>
      <c r="F198" s="20">
        <v>40553</v>
      </c>
      <c r="G198" s="21">
        <v>1</v>
      </c>
      <c r="H198" s="60">
        <v>24960</v>
      </c>
      <c r="I198" s="60">
        <v>9757</v>
      </c>
      <c r="J198" s="60">
        <v>2269</v>
      </c>
      <c r="K198" s="23" t="s">
        <v>586</v>
      </c>
      <c r="L198" s="21" t="s">
        <v>587</v>
      </c>
      <c r="M198" s="21" t="s">
        <v>430</v>
      </c>
      <c r="N198" s="24" t="s">
        <v>431</v>
      </c>
    </row>
    <row r="199" spans="1:14" s="25" customFormat="1" ht="12.75" customHeight="1">
      <c r="A199" s="17" t="s">
        <v>588</v>
      </c>
      <c r="B199" s="25" t="s">
        <v>71</v>
      </c>
      <c r="C199" s="59"/>
      <c r="D199" s="59"/>
      <c r="E199" s="59"/>
      <c r="F199" s="20">
        <v>40574</v>
      </c>
      <c r="G199" s="21">
        <v>5</v>
      </c>
      <c r="H199" s="60">
        <v>1439265</v>
      </c>
      <c r="I199" s="60">
        <v>208619</v>
      </c>
      <c r="J199" s="60">
        <v>443268</v>
      </c>
      <c r="K199" s="23" t="s">
        <v>589</v>
      </c>
      <c r="L199" s="21" t="s">
        <v>590</v>
      </c>
      <c r="M199" s="21" t="s">
        <v>29</v>
      </c>
      <c r="N199" s="24" t="s">
        <v>30</v>
      </c>
    </row>
    <row r="200" spans="1:14" s="25" customFormat="1" ht="12.75" customHeight="1">
      <c r="A200" s="17" t="s">
        <v>591</v>
      </c>
      <c r="B200" s="25" t="s">
        <v>32</v>
      </c>
      <c r="C200" s="59"/>
      <c r="D200" s="59"/>
      <c r="E200" s="59"/>
      <c r="F200" s="20">
        <v>40553</v>
      </c>
      <c r="G200" s="21">
        <v>1</v>
      </c>
      <c r="H200" s="60">
        <v>6100</v>
      </c>
      <c r="I200" s="60">
        <v>3233</v>
      </c>
      <c r="J200" s="60">
        <v>0</v>
      </c>
      <c r="K200" s="19" t="s">
        <v>592</v>
      </c>
      <c r="L200" s="21" t="s">
        <v>593</v>
      </c>
      <c r="M200" s="21" t="s">
        <v>35</v>
      </c>
      <c r="N200" s="24" t="s">
        <v>30</v>
      </c>
    </row>
    <row r="201" spans="1:14" s="25" customFormat="1" ht="12.75" customHeight="1">
      <c r="A201" s="17" t="s">
        <v>594</v>
      </c>
      <c r="B201" s="25" t="s">
        <v>50</v>
      </c>
      <c r="C201" s="59"/>
      <c r="D201" s="59"/>
      <c r="E201" s="66"/>
      <c r="F201" s="20">
        <v>40564</v>
      </c>
      <c r="G201" s="21">
        <v>3</v>
      </c>
      <c r="H201" s="60">
        <v>481919</v>
      </c>
      <c r="I201" s="60">
        <v>116124</v>
      </c>
      <c r="J201" s="60">
        <v>143129</v>
      </c>
      <c r="K201" s="23" t="s">
        <v>595</v>
      </c>
      <c r="L201" s="21" t="s">
        <v>596</v>
      </c>
      <c r="M201" s="21" t="s">
        <v>52</v>
      </c>
      <c r="N201" s="24" t="s">
        <v>19</v>
      </c>
    </row>
    <row r="202" spans="1:14" s="25" customFormat="1" ht="12.75" customHeight="1">
      <c r="A202" s="17" t="s">
        <v>597</v>
      </c>
      <c r="B202" s="25" t="s">
        <v>398</v>
      </c>
      <c r="C202" s="59"/>
      <c r="D202" s="59"/>
      <c r="E202" s="59"/>
      <c r="F202" s="20">
        <v>40562</v>
      </c>
      <c r="G202" s="21">
        <v>3</v>
      </c>
      <c r="H202" s="60">
        <v>503377</v>
      </c>
      <c r="I202" s="60">
        <v>0</v>
      </c>
      <c r="J202" s="60">
        <v>110287</v>
      </c>
      <c r="K202" s="23" t="s">
        <v>598</v>
      </c>
      <c r="L202" s="21" t="s">
        <v>28</v>
      </c>
      <c r="M202" s="21" t="s">
        <v>29</v>
      </c>
      <c r="N202" s="24" t="s">
        <v>30</v>
      </c>
    </row>
    <row r="203" spans="1:14" s="25" customFormat="1" ht="12.75" customHeight="1">
      <c r="A203" s="17" t="s">
        <v>599</v>
      </c>
      <c r="B203" s="25" t="s">
        <v>600</v>
      </c>
      <c r="C203" s="59"/>
      <c r="D203" s="59"/>
      <c r="E203" s="59"/>
      <c r="F203" s="20">
        <v>40515</v>
      </c>
      <c r="G203" s="21">
        <v>2</v>
      </c>
      <c r="H203" s="60">
        <v>186696.85704267377</v>
      </c>
      <c r="I203" s="60">
        <v>38887.921903173745</v>
      </c>
      <c r="J203" s="60">
        <v>64672.76747229875</v>
      </c>
      <c r="K203" s="23" t="s">
        <v>601</v>
      </c>
      <c r="L203" s="23" t="s">
        <v>602</v>
      </c>
      <c r="M203" s="21" t="s">
        <v>431</v>
      </c>
      <c r="N203" s="24" t="s">
        <v>603</v>
      </c>
    </row>
    <row r="204" spans="1:14" s="25" customFormat="1" ht="12.75" customHeight="1">
      <c r="A204" s="17" t="s">
        <v>604</v>
      </c>
      <c r="B204" s="25" t="s">
        <v>118</v>
      </c>
      <c r="C204" s="59"/>
      <c r="D204" s="59"/>
      <c r="E204" s="59"/>
      <c r="F204" s="20">
        <v>40561</v>
      </c>
      <c r="G204" s="21">
        <v>4</v>
      </c>
      <c r="H204" s="60">
        <v>1590100</v>
      </c>
      <c r="I204" s="60">
        <v>0</v>
      </c>
      <c r="J204" s="60">
        <v>396144</v>
      </c>
      <c r="K204" s="23" t="s">
        <v>605</v>
      </c>
      <c r="L204" s="21" t="s">
        <v>28</v>
      </c>
      <c r="M204" s="21" t="s">
        <v>35</v>
      </c>
      <c r="N204" s="24" t="s">
        <v>30</v>
      </c>
    </row>
    <row r="205" spans="1:14" s="25" customFormat="1" ht="12.75" customHeight="1">
      <c r="A205" s="17" t="s">
        <v>606</v>
      </c>
      <c r="B205" s="25" t="s">
        <v>153</v>
      </c>
      <c r="C205" s="59"/>
      <c r="D205" s="59"/>
      <c r="E205" s="59"/>
      <c r="F205" s="20">
        <v>40562</v>
      </c>
      <c r="G205" s="21">
        <v>1</v>
      </c>
      <c r="H205" s="60">
        <v>39720</v>
      </c>
      <c r="I205" s="60">
        <v>21051</v>
      </c>
      <c r="J205" s="60">
        <v>0</v>
      </c>
      <c r="K205" s="23" t="s">
        <v>607</v>
      </c>
      <c r="L205" s="23" t="s">
        <v>608</v>
      </c>
      <c r="M205" s="21" t="s">
        <v>44</v>
      </c>
      <c r="N205" s="24" t="s">
        <v>45</v>
      </c>
    </row>
    <row r="206" spans="1:14" s="25" customFormat="1" ht="12.75" customHeight="1">
      <c r="A206" s="17" t="s">
        <v>609</v>
      </c>
      <c r="B206" s="25" t="s">
        <v>103</v>
      </c>
      <c r="C206" s="59"/>
      <c r="D206" s="59"/>
      <c r="E206" s="66"/>
      <c r="F206" s="20">
        <v>40577</v>
      </c>
      <c r="G206" s="21">
        <v>3</v>
      </c>
      <c r="H206" s="60">
        <v>451541</v>
      </c>
      <c r="I206" s="60">
        <v>27249</v>
      </c>
      <c r="J206" s="60">
        <v>129835</v>
      </c>
      <c r="K206" s="23" t="s">
        <v>610</v>
      </c>
      <c r="L206" s="21" t="s">
        <v>116</v>
      </c>
      <c r="M206" s="21" t="s">
        <v>29</v>
      </c>
      <c r="N206" s="24" t="s">
        <v>30</v>
      </c>
    </row>
    <row r="207" spans="1:14" s="25" customFormat="1" ht="12.75" customHeight="1">
      <c r="A207" s="17" t="s">
        <v>611</v>
      </c>
      <c r="B207" s="25" t="s">
        <v>427</v>
      </c>
      <c r="C207" s="59"/>
      <c r="D207" s="59"/>
      <c r="E207" s="59"/>
      <c r="F207" s="20">
        <v>40505</v>
      </c>
      <c r="G207" s="21">
        <v>1</v>
      </c>
      <c r="H207" s="60">
        <v>566091.7856000001</v>
      </c>
      <c r="I207" s="60">
        <v>221290.42528</v>
      </c>
      <c r="J207" s="60">
        <v>51462.8896</v>
      </c>
      <c r="K207" s="23" t="s">
        <v>612</v>
      </c>
      <c r="L207" s="21" t="s">
        <v>613</v>
      </c>
      <c r="M207" s="21" t="s">
        <v>430</v>
      </c>
      <c r="N207" s="24" t="s">
        <v>431</v>
      </c>
    </row>
    <row r="208" spans="1:14" s="25" customFormat="1" ht="12.75" customHeight="1">
      <c r="A208" s="17" t="s">
        <v>614</v>
      </c>
      <c r="B208" s="25" t="s">
        <v>372</v>
      </c>
      <c r="C208" s="59"/>
      <c r="D208" s="59"/>
      <c r="E208" s="66"/>
      <c r="F208" s="20">
        <v>40570</v>
      </c>
      <c r="G208" s="21">
        <v>2</v>
      </c>
      <c r="H208" s="60">
        <v>878036</v>
      </c>
      <c r="I208" s="60">
        <v>265127</v>
      </c>
      <c r="J208" s="60">
        <v>241542</v>
      </c>
      <c r="K208" s="23" t="s">
        <v>615</v>
      </c>
      <c r="L208" s="21" t="s">
        <v>28</v>
      </c>
      <c r="M208" s="21" t="s">
        <v>35</v>
      </c>
      <c r="N208" s="24" t="s">
        <v>30</v>
      </c>
    </row>
    <row r="209" spans="1:14" s="25" customFormat="1" ht="12.75" customHeight="1">
      <c r="A209" s="17" t="s">
        <v>616</v>
      </c>
      <c r="B209" s="25" t="s">
        <v>617</v>
      </c>
      <c r="C209" s="59"/>
      <c r="D209" s="59"/>
      <c r="E209" s="66"/>
      <c r="F209" s="20">
        <v>40570</v>
      </c>
      <c r="G209" s="21">
        <v>2</v>
      </c>
      <c r="H209" s="60">
        <v>840151</v>
      </c>
      <c r="I209" s="60">
        <v>260151</v>
      </c>
      <c r="J209" s="60">
        <v>75656</v>
      </c>
      <c r="K209" s="23" t="s">
        <v>618</v>
      </c>
      <c r="L209" s="21" t="s">
        <v>28</v>
      </c>
      <c r="M209" s="21" t="s">
        <v>35</v>
      </c>
      <c r="N209" s="24" t="s">
        <v>30</v>
      </c>
    </row>
    <row r="210" spans="1:14" s="25" customFormat="1" ht="12.75" customHeight="1">
      <c r="A210" s="17" t="s">
        <v>619</v>
      </c>
      <c r="B210" s="25" t="s">
        <v>620</v>
      </c>
      <c r="C210" s="59"/>
      <c r="D210" s="59"/>
      <c r="E210" s="66"/>
      <c r="F210" s="20">
        <v>40570</v>
      </c>
      <c r="G210" s="21">
        <v>3</v>
      </c>
      <c r="H210" s="60">
        <v>1684290</v>
      </c>
      <c r="I210" s="60">
        <v>505287</v>
      </c>
      <c r="J210" s="60">
        <v>237633</v>
      </c>
      <c r="K210" s="23" t="s">
        <v>621</v>
      </c>
      <c r="L210" s="21" t="s">
        <v>28</v>
      </c>
      <c r="M210" s="21" t="s">
        <v>35</v>
      </c>
      <c r="N210" s="24" t="s">
        <v>30</v>
      </c>
    </row>
    <row r="211" spans="1:14" s="25" customFormat="1" ht="12.75" customHeight="1">
      <c r="A211" s="17" t="s">
        <v>622</v>
      </c>
      <c r="B211" s="25" t="s">
        <v>37</v>
      </c>
      <c r="C211" s="59"/>
      <c r="D211" s="59"/>
      <c r="E211" s="59"/>
      <c r="F211" s="20">
        <v>40570</v>
      </c>
      <c r="G211" s="21">
        <v>1</v>
      </c>
      <c r="H211" s="60">
        <v>9000</v>
      </c>
      <c r="I211" s="60">
        <v>3750</v>
      </c>
      <c r="J211" s="60">
        <v>667</v>
      </c>
      <c r="K211" s="23" t="s">
        <v>623</v>
      </c>
      <c r="L211" s="21" t="s">
        <v>39</v>
      </c>
      <c r="M211" s="21" t="s">
        <v>40</v>
      </c>
      <c r="N211" s="24" t="s">
        <v>19</v>
      </c>
    </row>
    <row r="212" spans="1:14" s="25" customFormat="1" ht="12.75" customHeight="1">
      <c r="A212" s="17" t="s">
        <v>624</v>
      </c>
      <c r="B212" s="25" t="s">
        <v>340</v>
      </c>
      <c r="C212" s="59"/>
      <c r="D212" s="59"/>
      <c r="E212" s="66"/>
      <c r="F212" s="20">
        <v>40577</v>
      </c>
      <c r="G212" s="21">
        <v>3</v>
      </c>
      <c r="H212" s="60">
        <v>81000</v>
      </c>
      <c r="I212" s="60">
        <v>0</v>
      </c>
      <c r="J212" s="60">
        <v>28059</v>
      </c>
      <c r="K212" s="23" t="s">
        <v>625</v>
      </c>
      <c r="L212" s="68" t="s">
        <v>34</v>
      </c>
      <c r="M212" s="21" t="s">
        <v>626</v>
      </c>
      <c r="N212" s="24" t="s">
        <v>30</v>
      </c>
    </row>
    <row r="213" spans="1:14" s="25" customFormat="1" ht="12.75" customHeight="1">
      <c r="A213" s="17" t="s">
        <v>627</v>
      </c>
      <c r="B213" s="25" t="s">
        <v>99</v>
      </c>
      <c r="C213" s="59"/>
      <c r="D213" s="59"/>
      <c r="E213" s="66"/>
      <c r="F213" s="20">
        <v>40583</v>
      </c>
      <c r="G213" s="21">
        <v>3</v>
      </c>
      <c r="H213" s="60">
        <v>163045</v>
      </c>
      <c r="I213" s="60">
        <v>0</v>
      </c>
      <c r="J213" s="60">
        <v>56480</v>
      </c>
      <c r="K213" s="23" t="s">
        <v>628</v>
      </c>
      <c r="L213" s="21" t="s">
        <v>28</v>
      </c>
      <c r="M213" s="16" t="s">
        <v>81</v>
      </c>
      <c r="N213" s="24" t="s">
        <v>19</v>
      </c>
    </row>
    <row r="214" spans="1:14" s="25" customFormat="1" ht="12.75" customHeight="1">
      <c r="A214" s="17" t="s">
        <v>629</v>
      </c>
      <c r="B214" s="25" t="s">
        <v>265</v>
      </c>
      <c r="C214" s="59"/>
      <c r="D214" s="59"/>
      <c r="E214" s="59"/>
      <c r="F214" s="20">
        <v>40549</v>
      </c>
      <c r="G214" s="21">
        <v>4</v>
      </c>
      <c r="H214" s="60">
        <v>154000</v>
      </c>
      <c r="I214" s="60">
        <v>0</v>
      </c>
      <c r="J214" s="60">
        <f>H214*0.53</f>
        <v>81620</v>
      </c>
      <c r="K214" s="23" t="s">
        <v>630</v>
      </c>
      <c r="L214" s="23" t="s">
        <v>631</v>
      </c>
      <c r="M214" s="21" t="s">
        <v>57</v>
      </c>
      <c r="N214" s="24" t="s">
        <v>19</v>
      </c>
    </row>
    <row r="215" spans="1:14" s="25" customFormat="1" ht="12.75" customHeight="1">
      <c r="A215" s="17" t="s">
        <v>632</v>
      </c>
      <c r="B215" s="19" t="s">
        <v>633</v>
      </c>
      <c r="C215" s="19"/>
      <c r="D215" s="19"/>
      <c r="E215" s="19"/>
      <c r="F215" s="20">
        <v>40597</v>
      </c>
      <c r="G215" s="21">
        <v>3</v>
      </c>
      <c r="H215" s="22">
        <v>431584.74274467095</v>
      </c>
      <c r="I215" s="22">
        <v>0</v>
      </c>
      <c r="J215" s="22">
        <v>131711.53193638928</v>
      </c>
      <c r="K215" s="23" t="s">
        <v>634</v>
      </c>
      <c r="L215" s="21" t="s">
        <v>116</v>
      </c>
      <c r="M215" s="21" t="s">
        <v>81</v>
      </c>
      <c r="N215" s="24" t="s">
        <v>19</v>
      </c>
    </row>
    <row r="216" spans="1:14" s="25" customFormat="1" ht="12.75" customHeight="1">
      <c r="A216" s="17" t="s">
        <v>635</v>
      </c>
      <c r="B216" s="25" t="s">
        <v>47</v>
      </c>
      <c r="C216" s="59"/>
      <c r="D216" s="59"/>
      <c r="E216" s="59"/>
      <c r="F216" s="20">
        <v>40581</v>
      </c>
      <c r="G216" s="21">
        <v>3</v>
      </c>
      <c r="H216" s="60">
        <v>354864</v>
      </c>
      <c r="I216" s="60">
        <v>0</v>
      </c>
      <c r="J216" s="60">
        <v>97385</v>
      </c>
      <c r="K216" s="23" t="s">
        <v>636</v>
      </c>
      <c r="L216" s="21" t="s">
        <v>28</v>
      </c>
      <c r="M216" s="21" t="s">
        <v>44</v>
      </c>
      <c r="N216" s="24" t="s">
        <v>45</v>
      </c>
    </row>
    <row r="217" spans="1:14" s="25" customFormat="1" ht="12.75" customHeight="1">
      <c r="A217" s="17" t="s">
        <v>637</v>
      </c>
      <c r="B217" s="25" t="s">
        <v>313</v>
      </c>
      <c r="C217" s="19"/>
      <c r="D217" s="57"/>
      <c r="E217" s="57"/>
      <c r="F217" s="20">
        <v>40589</v>
      </c>
      <c r="G217" s="21">
        <v>2</v>
      </c>
      <c r="H217" s="22">
        <v>203601</v>
      </c>
      <c r="I217" s="22">
        <v>0</v>
      </c>
      <c r="J217" s="22">
        <v>55198</v>
      </c>
      <c r="K217" s="23" t="s">
        <v>314</v>
      </c>
      <c r="L217" s="21" t="s">
        <v>28</v>
      </c>
      <c r="M217" s="21" t="s">
        <v>81</v>
      </c>
      <c r="N217" s="24" t="s">
        <v>19</v>
      </c>
    </row>
    <row r="218" spans="1:14" s="25" customFormat="1" ht="12.75" customHeight="1">
      <c r="A218" s="17" t="s">
        <v>638</v>
      </c>
      <c r="B218" s="25" t="s">
        <v>96</v>
      </c>
      <c r="C218" s="59"/>
      <c r="D218" s="59"/>
      <c r="E218" s="59"/>
      <c r="F218" s="20">
        <v>40585</v>
      </c>
      <c r="G218" s="21">
        <v>3</v>
      </c>
      <c r="H218" s="60">
        <v>643597</v>
      </c>
      <c r="I218" s="60">
        <v>0</v>
      </c>
      <c r="J218" s="60">
        <v>221213</v>
      </c>
      <c r="K218" s="23" t="s">
        <v>639</v>
      </c>
      <c r="L218" s="21" t="s">
        <v>640</v>
      </c>
      <c r="M218" s="21" t="s">
        <v>44</v>
      </c>
      <c r="N218" s="24" t="s">
        <v>45</v>
      </c>
    </row>
    <row r="219" spans="1:14" s="25" customFormat="1" ht="12.75" customHeight="1">
      <c r="A219" s="17" t="s">
        <v>641</v>
      </c>
      <c r="B219" s="19" t="s">
        <v>68</v>
      </c>
      <c r="C219" s="19"/>
      <c r="D219" s="19"/>
      <c r="E219" s="19"/>
      <c r="F219" s="20">
        <v>40603</v>
      </c>
      <c r="G219" s="21">
        <v>3</v>
      </c>
      <c r="H219" s="22">
        <v>383705.807309886</v>
      </c>
      <c r="I219" s="22">
        <v>0</v>
      </c>
      <c r="J219" s="22">
        <v>132917.69795701935</v>
      </c>
      <c r="K219" s="23" t="s">
        <v>642</v>
      </c>
      <c r="L219" s="21" t="s">
        <v>28</v>
      </c>
      <c r="M219" s="21" t="s">
        <v>57</v>
      </c>
      <c r="N219" s="24" t="s">
        <v>19</v>
      </c>
    </row>
    <row r="220" spans="1:14" s="25" customFormat="1" ht="12.75" customHeight="1">
      <c r="A220" s="17" t="s">
        <v>643</v>
      </c>
      <c r="B220" s="25" t="s">
        <v>633</v>
      </c>
      <c r="C220" s="59"/>
      <c r="D220" s="59"/>
      <c r="E220" s="59"/>
      <c r="F220" s="20">
        <v>40589</v>
      </c>
      <c r="G220" s="21">
        <v>2</v>
      </c>
      <c r="H220" s="60">
        <v>420735.261705228</v>
      </c>
      <c r="I220" s="60">
        <v>0</v>
      </c>
      <c r="J220" s="60">
        <v>145744.894577628</v>
      </c>
      <c r="K220" s="23" t="s">
        <v>644</v>
      </c>
      <c r="L220" s="21"/>
      <c r="M220" s="21"/>
      <c r="N220" s="24"/>
    </row>
    <row r="221" spans="1:14" s="25" customFormat="1" ht="12.75" customHeight="1">
      <c r="A221" s="17" t="s">
        <v>645</v>
      </c>
      <c r="B221" s="25" t="s">
        <v>139</v>
      </c>
      <c r="C221" s="59" t="s">
        <v>646</v>
      </c>
      <c r="D221" s="59"/>
      <c r="E221" s="59"/>
      <c r="F221" s="20">
        <v>40592</v>
      </c>
      <c r="G221" s="21">
        <v>2</v>
      </c>
      <c r="H221" s="60">
        <v>803583</v>
      </c>
      <c r="I221" s="60">
        <v>199583</v>
      </c>
      <c r="J221" s="60">
        <v>278365</v>
      </c>
      <c r="K221" s="23" t="s">
        <v>647</v>
      </c>
      <c r="L221" s="21" t="s">
        <v>648</v>
      </c>
      <c r="M221" s="21" t="s">
        <v>649</v>
      </c>
      <c r="N221" s="21" t="s">
        <v>649</v>
      </c>
    </row>
    <row r="222" spans="1:14" s="25" customFormat="1" ht="12.75" customHeight="1">
      <c r="A222" s="17" t="s">
        <v>650</v>
      </c>
      <c r="B222" s="25" t="s">
        <v>106</v>
      </c>
      <c r="C222" s="59"/>
      <c r="D222" s="59"/>
      <c r="E222" s="59"/>
      <c r="F222" s="20">
        <v>40589</v>
      </c>
      <c r="G222" s="21">
        <v>3</v>
      </c>
      <c r="H222" s="60">
        <v>990722.9778245722</v>
      </c>
      <c r="I222" s="60">
        <v>0</v>
      </c>
      <c r="J222" s="60">
        <v>204244.47737713944</v>
      </c>
      <c r="K222" s="69" t="s">
        <v>651</v>
      </c>
      <c r="L222" s="21" t="s">
        <v>28</v>
      </c>
      <c r="M222" s="21" t="s">
        <v>57</v>
      </c>
      <c r="N222" s="24" t="s">
        <v>19</v>
      </c>
    </row>
    <row r="223" spans="1:14" s="25" customFormat="1" ht="12.75" customHeight="1">
      <c r="A223" s="17" t="s">
        <v>652</v>
      </c>
      <c r="B223" s="25" t="s">
        <v>59</v>
      </c>
      <c r="C223" s="59"/>
      <c r="D223" s="59"/>
      <c r="E223" s="59"/>
      <c r="F223" s="20">
        <v>40582</v>
      </c>
      <c r="G223" s="21">
        <v>6</v>
      </c>
      <c r="H223" s="60">
        <v>170000</v>
      </c>
      <c r="I223" s="60">
        <v>0</v>
      </c>
      <c r="J223" s="60">
        <v>51483</v>
      </c>
      <c r="K223" s="23" t="s">
        <v>653</v>
      </c>
      <c r="L223" s="21" t="s">
        <v>34</v>
      </c>
      <c r="M223" s="21" t="s">
        <v>61</v>
      </c>
      <c r="N223" s="24" t="s">
        <v>30</v>
      </c>
    </row>
    <row r="224" spans="1:14" s="25" customFormat="1" ht="12.75" customHeight="1">
      <c r="A224" s="17" t="s">
        <v>654</v>
      </c>
      <c r="B224" s="25" t="s">
        <v>139</v>
      </c>
      <c r="C224" s="59"/>
      <c r="D224" s="59"/>
      <c r="E224" s="59"/>
      <c r="F224" s="20">
        <v>40589</v>
      </c>
      <c r="G224" s="21">
        <v>2</v>
      </c>
      <c r="H224" s="60">
        <v>184081</v>
      </c>
      <c r="I224" s="60">
        <v>63767</v>
      </c>
      <c r="J224" s="60">
        <v>63767</v>
      </c>
      <c r="K224" s="23" t="s">
        <v>655</v>
      </c>
      <c r="L224" s="21" t="s">
        <v>656</v>
      </c>
      <c r="M224" s="21" t="s">
        <v>649</v>
      </c>
      <c r="N224" s="21" t="s">
        <v>649</v>
      </c>
    </row>
    <row r="225" spans="1:14" s="25" customFormat="1" ht="12.75" customHeight="1">
      <c r="A225" s="17" t="s">
        <v>657</v>
      </c>
      <c r="B225" s="25" t="s">
        <v>313</v>
      </c>
      <c r="C225" s="19"/>
      <c r="D225" s="57"/>
      <c r="E225" s="57"/>
      <c r="F225" s="20">
        <v>40589</v>
      </c>
      <c r="G225" s="21">
        <v>3</v>
      </c>
      <c r="H225" s="22">
        <v>383486</v>
      </c>
      <c r="I225" s="22"/>
      <c r="J225" s="22">
        <v>109032</v>
      </c>
      <c r="K225" s="23" t="s">
        <v>658</v>
      </c>
      <c r="L225" s="21" t="s">
        <v>28</v>
      </c>
      <c r="M225" s="21" t="s">
        <v>81</v>
      </c>
      <c r="N225" s="24" t="s">
        <v>19</v>
      </c>
    </row>
    <row r="226" spans="1:14" s="25" customFormat="1" ht="12.75" customHeight="1">
      <c r="A226" s="17" t="s">
        <v>659</v>
      </c>
      <c r="B226" s="25" t="s">
        <v>21</v>
      </c>
      <c r="C226" s="19"/>
      <c r="D226" s="57"/>
      <c r="E226" s="57"/>
      <c r="F226" s="20" t="s">
        <v>660</v>
      </c>
      <c r="G226" s="21"/>
      <c r="H226" s="22"/>
      <c r="I226" s="22"/>
      <c r="J226" s="22"/>
      <c r="K226" s="23"/>
      <c r="L226" s="21"/>
      <c r="M226" s="21"/>
      <c r="N226" s="24"/>
    </row>
    <row r="227" spans="1:14" s="25" customFormat="1" ht="12.75" customHeight="1">
      <c r="A227" s="17" t="s">
        <v>661</v>
      </c>
      <c r="B227" s="25" t="s">
        <v>303</v>
      </c>
      <c r="C227" s="25" t="s">
        <v>662</v>
      </c>
      <c r="D227" s="57"/>
      <c r="E227" s="57"/>
      <c r="F227" s="20">
        <v>40605</v>
      </c>
      <c r="G227" s="21">
        <v>3</v>
      </c>
      <c r="H227" s="22">
        <v>299860</v>
      </c>
      <c r="I227" s="22">
        <v>0</v>
      </c>
      <c r="J227" s="22">
        <v>71310</v>
      </c>
      <c r="K227" s="23" t="s">
        <v>308</v>
      </c>
      <c r="L227" s="21" t="s">
        <v>28</v>
      </c>
      <c r="M227" s="21" t="s">
        <v>305</v>
      </c>
      <c r="N227" s="24" t="s">
        <v>19</v>
      </c>
    </row>
    <row r="228" spans="1:14" s="25" customFormat="1" ht="12.75" customHeight="1">
      <c r="A228" s="17" t="s">
        <v>663</v>
      </c>
      <c r="B228" s="25" t="s">
        <v>153</v>
      </c>
      <c r="C228" s="59"/>
      <c r="D228" s="59"/>
      <c r="E228" s="59"/>
      <c r="F228" s="20">
        <v>40588</v>
      </c>
      <c r="G228" s="21">
        <v>5</v>
      </c>
      <c r="H228" s="60">
        <v>156861</v>
      </c>
      <c r="I228" s="60">
        <v>0</v>
      </c>
      <c r="J228" s="60">
        <v>54338</v>
      </c>
      <c r="K228" s="23" t="s">
        <v>664</v>
      </c>
      <c r="L228" s="21" t="s">
        <v>116</v>
      </c>
      <c r="M228" s="21" t="s">
        <v>44</v>
      </c>
      <c r="N228" s="24" t="s">
        <v>45</v>
      </c>
    </row>
    <row r="229" spans="1:14" s="25" customFormat="1" ht="12.75" customHeight="1">
      <c r="A229" s="17" t="s">
        <v>665</v>
      </c>
      <c r="B229" s="25" t="s">
        <v>381</v>
      </c>
      <c r="C229" s="59"/>
      <c r="D229" s="59"/>
      <c r="E229" s="59"/>
      <c r="F229" s="20">
        <v>40605</v>
      </c>
      <c r="G229" s="21">
        <v>3</v>
      </c>
      <c r="H229" s="60">
        <v>411784</v>
      </c>
      <c r="I229" s="60">
        <v>0</v>
      </c>
      <c r="J229" s="60">
        <v>118834</v>
      </c>
      <c r="K229" s="23" t="s">
        <v>666</v>
      </c>
      <c r="L229" s="21" t="s">
        <v>28</v>
      </c>
      <c r="M229" s="21" t="s">
        <v>234</v>
      </c>
      <c r="N229" s="24" t="s">
        <v>19</v>
      </c>
    </row>
    <row r="230" spans="1:14" s="25" customFormat="1" ht="12.75" customHeight="1">
      <c r="A230" s="17" t="s">
        <v>667</v>
      </c>
      <c r="B230" s="25" t="s">
        <v>392</v>
      </c>
      <c r="C230" s="19"/>
      <c r="D230" s="19"/>
      <c r="E230" s="19"/>
      <c r="F230" s="20">
        <v>40605</v>
      </c>
      <c r="G230" s="21">
        <v>3</v>
      </c>
      <c r="H230" s="22">
        <v>3209933</v>
      </c>
      <c r="I230" s="22">
        <v>1211474</v>
      </c>
      <c r="J230" s="22">
        <v>1052193</v>
      </c>
      <c r="K230" s="23" t="s">
        <v>393</v>
      </c>
      <c r="L230" s="21" t="s">
        <v>116</v>
      </c>
      <c r="M230" s="21" t="s">
        <v>44</v>
      </c>
      <c r="N230" s="21" t="s">
        <v>45</v>
      </c>
    </row>
    <row r="231" spans="1:14" s="25" customFormat="1" ht="12.75" customHeight="1">
      <c r="A231" s="17" t="s">
        <v>668</v>
      </c>
      <c r="B231" s="19" t="s">
        <v>395</v>
      </c>
      <c r="C231" s="19"/>
      <c r="D231" s="19"/>
      <c r="E231" s="19"/>
      <c r="F231" s="20">
        <v>40605</v>
      </c>
      <c r="G231" s="21">
        <v>3</v>
      </c>
      <c r="H231" s="22">
        <v>379862</v>
      </c>
      <c r="I231" s="22">
        <v>0</v>
      </c>
      <c r="J231" s="22">
        <v>107776</v>
      </c>
      <c r="K231" s="23" t="s">
        <v>669</v>
      </c>
      <c r="L231" s="21" t="s">
        <v>28</v>
      </c>
      <c r="M231" s="21" t="s">
        <v>296</v>
      </c>
      <c r="N231" s="24" t="s">
        <v>19</v>
      </c>
    </row>
    <row r="232" spans="1:14" s="25" customFormat="1" ht="12.75" customHeight="1">
      <c r="A232" s="17" t="s">
        <v>670</v>
      </c>
      <c r="B232" s="25" t="s">
        <v>303</v>
      </c>
      <c r="C232" s="19"/>
      <c r="D232" s="19"/>
      <c r="E232" s="19"/>
      <c r="F232" s="20">
        <v>40605</v>
      </c>
      <c r="G232" s="21">
        <v>3</v>
      </c>
      <c r="H232" s="22"/>
      <c r="I232" s="22">
        <v>0</v>
      </c>
      <c r="J232" s="22"/>
      <c r="K232" s="23" t="s">
        <v>671</v>
      </c>
      <c r="L232" s="21" t="s">
        <v>28</v>
      </c>
      <c r="M232" s="21" t="s">
        <v>305</v>
      </c>
      <c r="N232" s="24" t="s">
        <v>19</v>
      </c>
    </row>
    <row r="233" spans="1:14" s="25" customFormat="1" ht="12.75" customHeight="1">
      <c r="A233" s="17" t="s">
        <v>672</v>
      </c>
      <c r="B233" s="19" t="s">
        <v>583</v>
      </c>
      <c r="C233" s="19"/>
      <c r="D233" s="57"/>
      <c r="E233" s="57"/>
      <c r="F233" s="20">
        <v>40599</v>
      </c>
      <c r="G233" s="21">
        <v>3</v>
      </c>
      <c r="H233" s="22">
        <v>90060</v>
      </c>
      <c r="I233" s="22">
        <v>0</v>
      </c>
      <c r="J233" s="22">
        <v>31198</v>
      </c>
      <c r="K233" s="23" t="s">
        <v>673</v>
      </c>
      <c r="L233" s="21" t="s">
        <v>28</v>
      </c>
      <c r="M233" s="21" t="s">
        <v>286</v>
      </c>
      <c r="N233" s="24" t="s">
        <v>30</v>
      </c>
    </row>
    <row r="234" spans="1:14" s="25" customFormat="1" ht="12.75" customHeight="1">
      <c r="A234" s="17" t="s">
        <v>674</v>
      </c>
      <c r="B234" s="19" t="s">
        <v>158</v>
      </c>
      <c r="C234" s="59"/>
      <c r="D234" s="59"/>
      <c r="E234" s="59"/>
      <c r="F234" s="20">
        <v>40598</v>
      </c>
      <c r="G234" s="21">
        <v>1</v>
      </c>
      <c r="H234" s="60">
        <f>69329+97461</f>
        <v>166790</v>
      </c>
      <c r="I234" s="60">
        <v>0</v>
      </c>
      <c r="J234" s="60">
        <f>18802+33761</f>
        <v>52563</v>
      </c>
      <c r="K234" s="23" t="s">
        <v>675</v>
      </c>
      <c r="L234" s="21" t="s">
        <v>676</v>
      </c>
      <c r="M234" s="21" t="s">
        <v>160</v>
      </c>
      <c r="N234" s="24" t="s">
        <v>45</v>
      </c>
    </row>
    <row r="235" spans="1:14" s="25" customFormat="1" ht="12.75" customHeight="1">
      <c r="A235" s="17" t="s">
        <v>677</v>
      </c>
      <c r="B235" s="19" t="s">
        <v>678</v>
      </c>
      <c r="C235" s="59" t="s">
        <v>679</v>
      </c>
      <c r="D235" s="59"/>
      <c r="E235" s="59"/>
      <c r="F235" s="20">
        <v>40588</v>
      </c>
      <c r="G235" s="21" t="s">
        <v>680</v>
      </c>
      <c r="H235" s="60">
        <v>24986</v>
      </c>
      <c r="I235" s="60">
        <v>0</v>
      </c>
      <c r="J235" s="60">
        <v>8655</v>
      </c>
      <c r="K235" s="23" t="s">
        <v>681</v>
      </c>
      <c r="L235" s="21" t="s">
        <v>682</v>
      </c>
      <c r="M235" s="25" t="s">
        <v>29</v>
      </c>
      <c r="N235" s="16" t="s">
        <v>30</v>
      </c>
    </row>
    <row r="236" spans="1:14" s="25" customFormat="1" ht="12.75" customHeight="1">
      <c r="A236" s="17" t="s">
        <v>683</v>
      </c>
      <c r="B236" s="25" t="s">
        <v>381</v>
      </c>
      <c r="C236" s="59" t="s">
        <v>684</v>
      </c>
      <c r="D236" s="59"/>
      <c r="E236" s="59"/>
      <c r="F236" s="20">
        <v>40605</v>
      </c>
      <c r="G236" s="21">
        <v>3</v>
      </c>
      <c r="H236" s="60">
        <v>402475</v>
      </c>
      <c r="I236" s="60">
        <v>0</v>
      </c>
      <c r="J236" s="60">
        <v>115609</v>
      </c>
      <c r="K236" s="23" t="s">
        <v>685</v>
      </c>
      <c r="L236" s="21" t="s">
        <v>28</v>
      </c>
      <c r="M236" s="21" t="s">
        <v>234</v>
      </c>
      <c r="N236" s="24" t="s">
        <v>19</v>
      </c>
    </row>
    <row r="237" spans="1:14" s="25" customFormat="1" ht="12.75" customHeight="1">
      <c r="A237" s="17" t="s">
        <v>686</v>
      </c>
      <c r="B237" s="25" t="s">
        <v>427</v>
      </c>
      <c r="C237" s="59"/>
      <c r="D237" s="59"/>
      <c r="E237" s="59"/>
      <c r="F237" s="20">
        <v>40598</v>
      </c>
      <c r="G237" s="21">
        <v>1</v>
      </c>
      <c r="H237" s="60">
        <v>69971</v>
      </c>
      <c r="I237" s="60">
        <v>4971</v>
      </c>
      <c r="J237" s="60">
        <v>24238</v>
      </c>
      <c r="K237" s="23" t="s">
        <v>687</v>
      </c>
      <c r="L237" s="21" t="s">
        <v>73</v>
      </c>
      <c r="M237" s="21" t="s">
        <v>430</v>
      </c>
      <c r="N237" s="24" t="s">
        <v>431</v>
      </c>
    </row>
    <row r="238" spans="1:14" s="25" customFormat="1" ht="12.75" customHeight="1">
      <c r="A238" s="17" t="s">
        <v>688</v>
      </c>
      <c r="B238" s="25" t="s">
        <v>344</v>
      </c>
      <c r="C238" s="19"/>
      <c r="D238" s="57"/>
      <c r="E238" s="57"/>
      <c r="F238" s="71">
        <v>40620</v>
      </c>
      <c r="G238" s="21">
        <v>5</v>
      </c>
      <c r="H238" s="22">
        <v>1555001</v>
      </c>
      <c r="I238" s="22">
        <v>209511</v>
      </c>
      <c r="J238" s="22">
        <v>530001</v>
      </c>
      <c r="K238" s="23" t="s">
        <v>689</v>
      </c>
      <c r="L238" s="21" t="s">
        <v>116</v>
      </c>
      <c r="M238" s="21" t="s">
        <v>286</v>
      </c>
      <c r="N238" s="24" t="s">
        <v>30</v>
      </c>
    </row>
    <row r="239" spans="1:14" s="25" customFormat="1" ht="12.75" customHeight="1">
      <c r="A239" s="17" t="s">
        <v>690</v>
      </c>
      <c r="B239" s="25" t="s">
        <v>118</v>
      </c>
      <c r="C239" s="19"/>
      <c r="D239" s="57"/>
      <c r="E239" s="57"/>
      <c r="F239" s="20">
        <v>40604</v>
      </c>
      <c r="G239" s="21">
        <v>3</v>
      </c>
      <c r="H239" s="22">
        <v>404612</v>
      </c>
      <c r="I239" s="22">
        <v>0</v>
      </c>
      <c r="J239" s="22">
        <v>140160</v>
      </c>
      <c r="K239" s="23" t="s">
        <v>691</v>
      </c>
      <c r="L239" s="21" t="s">
        <v>34</v>
      </c>
      <c r="M239" s="21" t="s">
        <v>35</v>
      </c>
      <c r="N239" s="24" t="s">
        <v>30</v>
      </c>
    </row>
    <row r="240" spans="1:14" s="25" customFormat="1" ht="12.75" customHeight="1">
      <c r="A240" s="17" t="s">
        <v>692</v>
      </c>
      <c r="B240" s="25" t="s">
        <v>54</v>
      </c>
      <c r="C240" s="19"/>
      <c r="D240" s="57"/>
      <c r="E240" s="57"/>
      <c r="F240" s="20">
        <v>40597</v>
      </c>
      <c r="G240" s="21">
        <v>1</v>
      </c>
      <c r="H240" s="22">
        <v>69822.71000000002</v>
      </c>
      <c r="I240" s="22">
        <v>0</v>
      </c>
      <c r="J240" s="22">
        <v>24186.951830065365</v>
      </c>
      <c r="K240" s="23" t="s">
        <v>693</v>
      </c>
      <c r="L240" s="21" t="s">
        <v>694</v>
      </c>
      <c r="M240" s="21" t="s">
        <v>57</v>
      </c>
      <c r="N240" s="24" t="s">
        <v>19</v>
      </c>
    </row>
    <row r="241" spans="1:14" s="25" customFormat="1" ht="12.75" customHeight="1">
      <c r="A241" s="17" t="s">
        <v>695</v>
      </c>
      <c r="B241" s="25" t="s">
        <v>161</v>
      </c>
      <c r="C241" s="19"/>
      <c r="D241" s="57"/>
      <c r="E241" s="57"/>
      <c r="F241" s="20">
        <v>40597</v>
      </c>
      <c r="G241" s="21">
        <v>1</v>
      </c>
      <c r="H241" s="22">
        <v>411273.86</v>
      </c>
      <c r="I241" s="22">
        <v>0</v>
      </c>
      <c r="J241" s="22">
        <v>16069.49</v>
      </c>
      <c r="K241" s="23" t="s">
        <v>696</v>
      </c>
      <c r="L241" s="21" t="s">
        <v>157</v>
      </c>
      <c r="M241" s="21" t="s">
        <v>66</v>
      </c>
      <c r="N241" s="24" t="s">
        <v>66</v>
      </c>
    </row>
    <row r="242" spans="1:14" s="25" customFormat="1" ht="12.75" customHeight="1">
      <c r="A242" s="17" t="s">
        <v>697</v>
      </c>
      <c r="B242" s="25" t="s">
        <v>247</v>
      </c>
      <c r="C242" s="19"/>
      <c r="D242" s="57"/>
      <c r="E242" s="57"/>
      <c r="F242" s="20">
        <v>40604</v>
      </c>
      <c r="G242" s="21">
        <v>3</v>
      </c>
      <c r="H242" s="22">
        <v>182847</v>
      </c>
      <c r="I242" s="22">
        <v>0</v>
      </c>
      <c r="J242" s="22">
        <v>63339</v>
      </c>
      <c r="K242" s="23" t="s">
        <v>375</v>
      </c>
      <c r="L242" s="21" t="s">
        <v>28</v>
      </c>
      <c r="M242" s="21" t="s">
        <v>286</v>
      </c>
      <c r="N242" s="24" t="s">
        <v>30</v>
      </c>
    </row>
    <row r="243" spans="1:14" s="25" customFormat="1" ht="12.75" customHeight="1">
      <c r="A243" s="17" t="s">
        <v>698</v>
      </c>
      <c r="B243" s="25" t="s">
        <v>471</v>
      </c>
      <c r="C243" s="59" t="s">
        <v>472</v>
      </c>
      <c r="D243" s="59"/>
      <c r="E243" s="59"/>
      <c r="F243" s="20">
        <v>40221</v>
      </c>
      <c r="G243" s="21">
        <v>1</v>
      </c>
      <c r="H243" s="60">
        <v>310664</v>
      </c>
      <c r="I243" s="60">
        <v>0</v>
      </c>
      <c r="J243" s="60">
        <v>85181</v>
      </c>
      <c r="K243" s="23" t="s">
        <v>699</v>
      </c>
      <c r="L243" s="21" t="s">
        <v>28</v>
      </c>
      <c r="M243" s="21" t="s">
        <v>305</v>
      </c>
      <c r="N243" s="24" t="s">
        <v>19</v>
      </c>
    </row>
    <row r="244" spans="1:19" s="15" customFormat="1" ht="12.75" customHeight="1">
      <c r="A244" s="73" t="s">
        <v>700</v>
      </c>
      <c r="B244" s="74" t="s">
        <v>701</v>
      </c>
      <c r="C244" s="75" t="s">
        <v>702</v>
      </c>
      <c r="D244" s="76"/>
      <c r="E244" s="76"/>
      <c r="F244" s="77">
        <v>40161</v>
      </c>
      <c r="G244" s="78">
        <v>4</v>
      </c>
      <c r="H244" s="79">
        <v>142754</v>
      </c>
      <c r="I244" s="79">
        <v>0</v>
      </c>
      <c r="J244" s="79">
        <v>0</v>
      </c>
      <c r="K244" s="80" t="s">
        <v>703</v>
      </c>
      <c r="L244" s="78" t="s">
        <v>116</v>
      </c>
      <c r="M244" s="78" t="s">
        <v>296</v>
      </c>
      <c r="N244" s="72" t="s">
        <v>19</v>
      </c>
      <c r="O244" s="81"/>
      <c r="P244" s="81"/>
      <c r="Q244" s="81"/>
      <c r="R244" s="81"/>
      <c r="S244" s="81"/>
    </row>
    <row r="245" spans="1:19" s="15" customFormat="1" ht="12.75" customHeight="1">
      <c r="A245" s="73" t="s">
        <v>704</v>
      </c>
      <c r="B245" s="74" t="s">
        <v>50</v>
      </c>
      <c r="C245" s="75"/>
      <c r="D245" s="76"/>
      <c r="E245" s="76"/>
      <c r="F245" s="20">
        <v>40606</v>
      </c>
      <c r="G245" s="78">
        <v>3</v>
      </c>
      <c r="H245" s="79">
        <v>299770</v>
      </c>
      <c r="I245" s="79">
        <v>0</v>
      </c>
      <c r="J245" s="79">
        <v>80032</v>
      </c>
      <c r="K245" s="80" t="s">
        <v>379</v>
      </c>
      <c r="L245" s="21" t="s">
        <v>28</v>
      </c>
      <c r="M245" s="21" t="s">
        <v>52</v>
      </c>
      <c r="N245" s="24" t="s">
        <v>19</v>
      </c>
      <c r="O245" s="82"/>
      <c r="P245" s="82"/>
      <c r="Q245" s="82"/>
      <c r="R245" s="82"/>
      <c r="S245" s="82"/>
    </row>
    <row r="246" spans="1:19" s="15" customFormat="1" ht="12.75" customHeight="1">
      <c r="A246" s="73" t="s">
        <v>705</v>
      </c>
      <c r="B246" s="74" t="s">
        <v>706</v>
      </c>
      <c r="C246" s="75"/>
      <c r="D246" s="76"/>
      <c r="E246" s="76"/>
      <c r="F246" s="20" t="s">
        <v>707</v>
      </c>
      <c r="G246" s="21">
        <v>2</v>
      </c>
      <c r="H246" s="22">
        <v>100000</v>
      </c>
      <c r="I246" s="22">
        <v>37630</v>
      </c>
      <c r="J246" s="22">
        <v>0</v>
      </c>
      <c r="K246" s="23" t="s">
        <v>708</v>
      </c>
      <c r="L246" s="21" t="s">
        <v>709</v>
      </c>
      <c r="M246" s="21" t="s">
        <v>293</v>
      </c>
      <c r="N246" s="24" t="s">
        <v>19</v>
      </c>
      <c r="O246" s="25"/>
      <c r="P246" s="82"/>
      <c r="Q246" s="82"/>
      <c r="R246" s="82"/>
      <c r="S246" s="82"/>
    </row>
    <row r="247" spans="1:14" s="25" customFormat="1" ht="12.75" customHeight="1">
      <c r="A247" s="17" t="s">
        <v>710</v>
      </c>
      <c r="B247" s="59" t="s">
        <v>472</v>
      </c>
      <c r="D247" s="59"/>
      <c r="E247" s="59"/>
      <c r="F247" s="20">
        <v>40605</v>
      </c>
      <c r="G247" s="21">
        <v>2</v>
      </c>
      <c r="H247" s="60">
        <v>95262</v>
      </c>
      <c r="I247" s="60">
        <v>0</v>
      </c>
      <c r="J247" s="60">
        <v>32999</v>
      </c>
      <c r="K247" s="23" t="s">
        <v>711</v>
      </c>
      <c r="L247" s="21" t="s">
        <v>1020</v>
      </c>
      <c r="M247" s="21" t="s">
        <v>305</v>
      </c>
      <c r="N247" s="24" t="s">
        <v>19</v>
      </c>
    </row>
    <row r="248" spans="1:14" s="25" customFormat="1" ht="12.75" customHeight="1">
      <c r="A248" s="17" t="s">
        <v>712</v>
      </c>
      <c r="B248" s="61" t="s">
        <v>300</v>
      </c>
      <c r="C248" s="59"/>
      <c r="D248" s="59"/>
      <c r="E248" s="59"/>
      <c r="F248" s="20">
        <v>40605</v>
      </c>
      <c r="G248" s="21">
        <v>3</v>
      </c>
      <c r="H248" s="60">
        <v>352723</v>
      </c>
      <c r="I248" s="60">
        <v>0</v>
      </c>
      <c r="J248" s="60">
        <v>98375</v>
      </c>
      <c r="K248" s="23" t="s">
        <v>301</v>
      </c>
      <c r="L248" s="21" t="s">
        <v>28</v>
      </c>
      <c r="M248" s="21" t="s">
        <v>286</v>
      </c>
      <c r="N248" s="24" t="s">
        <v>30</v>
      </c>
    </row>
    <row r="249" spans="1:14" s="25" customFormat="1" ht="12.75" customHeight="1">
      <c r="A249" s="17" t="s">
        <v>713</v>
      </c>
      <c r="B249" s="25" t="s">
        <v>118</v>
      </c>
      <c r="C249" s="19"/>
      <c r="D249" s="57"/>
      <c r="E249" s="57"/>
      <c r="F249" s="20">
        <v>40604</v>
      </c>
      <c r="G249" s="21">
        <v>3</v>
      </c>
      <c r="H249" s="22">
        <v>361377</v>
      </c>
      <c r="I249" s="22">
        <v>0</v>
      </c>
      <c r="J249" s="22">
        <v>113278</v>
      </c>
      <c r="K249" s="23" t="s">
        <v>714</v>
      </c>
      <c r="L249" s="21" t="s">
        <v>34</v>
      </c>
      <c r="M249" s="21" t="s">
        <v>35</v>
      </c>
      <c r="N249" s="24" t="s">
        <v>30</v>
      </c>
    </row>
    <row r="250" spans="1:14" s="25" customFormat="1" ht="12.75" customHeight="1">
      <c r="A250" s="17" t="s">
        <v>715</v>
      </c>
      <c r="B250" s="19" t="s">
        <v>716</v>
      </c>
      <c r="C250" s="57"/>
      <c r="D250" s="57"/>
      <c r="E250" s="57"/>
      <c r="F250" s="20">
        <v>40606</v>
      </c>
      <c r="G250" s="21">
        <v>1</v>
      </c>
      <c r="H250" s="22">
        <v>7158</v>
      </c>
      <c r="I250" s="22">
        <v>1310</v>
      </c>
      <c r="J250" s="22">
        <v>2480</v>
      </c>
      <c r="K250" s="23" t="s">
        <v>717</v>
      </c>
      <c r="L250" s="21" t="s">
        <v>28</v>
      </c>
      <c r="M250" s="21" t="s">
        <v>44</v>
      </c>
      <c r="N250" s="21" t="s">
        <v>45</v>
      </c>
    </row>
    <row r="251" spans="1:14" s="25" customFormat="1" ht="12.75" customHeight="1">
      <c r="A251" s="17" t="s">
        <v>718</v>
      </c>
      <c r="B251" s="19" t="s">
        <v>68</v>
      </c>
      <c r="C251" s="19" t="s">
        <v>208</v>
      </c>
      <c r="D251" s="19"/>
      <c r="E251" s="19"/>
      <c r="F251" s="20">
        <v>40623</v>
      </c>
      <c r="G251" s="21">
        <v>2</v>
      </c>
      <c r="H251" s="22">
        <v>74999.89975209371</v>
      </c>
      <c r="I251" s="22">
        <v>0</v>
      </c>
      <c r="J251" s="22">
        <v>15187.188018699131</v>
      </c>
      <c r="K251" s="23" t="s">
        <v>719</v>
      </c>
      <c r="L251" s="21" t="s">
        <v>720</v>
      </c>
      <c r="M251" s="21" t="s">
        <v>57</v>
      </c>
      <c r="N251" s="24" t="s">
        <v>19</v>
      </c>
    </row>
    <row r="252" spans="1:14" s="25" customFormat="1" ht="12.75" customHeight="1">
      <c r="A252" s="17" t="s">
        <v>721</v>
      </c>
      <c r="B252" s="19" t="s">
        <v>75</v>
      </c>
      <c r="C252" s="19"/>
      <c r="D252" s="19"/>
      <c r="E252" s="19"/>
      <c r="F252" s="20">
        <v>40623</v>
      </c>
      <c r="G252" s="21">
        <v>2</v>
      </c>
      <c r="H252" s="22">
        <v>74970</v>
      </c>
      <c r="I252" s="22">
        <v>0</v>
      </c>
      <c r="J252" s="22">
        <v>25970</v>
      </c>
      <c r="K252" s="59" t="s">
        <v>722</v>
      </c>
      <c r="L252" s="21" t="s">
        <v>720</v>
      </c>
      <c r="M252" s="26" t="s">
        <v>29</v>
      </c>
      <c r="N252" s="26" t="s">
        <v>30</v>
      </c>
    </row>
    <row r="253" spans="1:14" s="25" customFormat="1" ht="12.75" customHeight="1">
      <c r="A253" s="17" t="s">
        <v>723</v>
      </c>
      <c r="B253" s="19" t="s">
        <v>215</v>
      </c>
      <c r="C253" s="19" t="s">
        <v>219</v>
      </c>
      <c r="D253" s="19"/>
      <c r="E253" s="19"/>
      <c r="F253" s="20">
        <v>40633</v>
      </c>
      <c r="G253" s="21">
        <v>1</v>
      </c>
      <c r="H253" s="22">
        <v>168354.42874904306</v>
      </c>
      <c r="I253" s="22">
        <v>63087.10883716514</v>
      </c>
      <c r="J253" s="22">
        <v>9679.306143678219</v>
      </c>
      <c r="K253" s="59" t="s">
        <v>724</v>
      </c>
      <c r="L253" s="21" t="s">
        <v>725</v>
      </c>
      <c r="M253" s="21" t="s">
        <v>57</v>
      </c>
      <c r="N253" s="24" t="s">
        <v>19</v>
      </c>
    </row>
    <row r="254" spans="1:14" s="25" customFormat="1" ht="12.75" customHeight="1">
      <c r="A254" s="17" t="s">
        <v>726</v>
      </c>
      <c r="B254" s="19" t="s">
        <v>727</v>
      </c>
      <c r="C254" s="19"/>
      <c r="D254" s="19"/>
      <c r="E254" s="19"/>
      <c r="F254" s="20">
        <v>40609</v>
      </c>
      <c r="G254" s="21">
        <v>1</v>
      </c>
      <c r="H254" s="22">
        <v>500</v>
      </c>
      <c r="I254" s="22">
        <v>265</v>
      </c>
      <c r="J254" s="22">
        <v>0</v>
      </c>
      <c r="K254" s="23" t="s">
        <v>728</v>
      </c>
      <c r="L254" s="21" t="s">
        <v>729</v>
      </c>
      <c r="M254" s="21" t="s">
        <v>296</v>
      </c>
      <c r="N254" s="24" t="s">
        <v>19</v>
      </c>
    </row>
    <row r="255" spans="1:14" s="25" customFormat="1" ht="12.75" customHeight="1">
      <c r="A255" s="17" t="s">
        <v>730</v>
      </c>
      <c r="B255" s="19" t="s">
        <v>539</v>
      </c>
      <c r="C255" s="19"/>
      <c r="D255" s="19"/>
      <c r="E255" s="19"/>
      <c r="F255" s="20">
        <v>40616</v>
      </c>
      <c r="G255" s="21">
        <v>2</v>
      </c>
      <c r="H255" s="22">
        <v>367855</v>
      </c>
      <c r="I255" s="22">
        <v>0</v>
      </c>
      <c r="J255" s="22">
        <v>125764</v>
      </c>
      <c r="K255" s="23" t="s">
        <v>639</v>
      </c>
      <c r="L255" s="21" t="s">
        <v>731</v>
      </c>
      <c r="M255" s="21" t="s">
        <v>44</v>
      </c>
      <c r="N255" s="21" t="s">
        <v>45</v>
      </c>
    </row>
    <row r="256" spans="1:14" s="25" customFormat="1" ht="12.75" customHeight="1">
      <c r="A256" s="17" t="s">
        <v>732</v>
      </c>
      <c r="B256" s="19" t="s">
        <v>733</v>
      </c>
      <c r="C256" s="19"/>
      <c r="D256" s="19"/>
      <c r="E256" s="19"/>
      <c r="F256" s="20">
        <v>40513</v>
      </c>
      <c r="G256" s="21">
        <v>1</v>
      </c>
      <c r="H256" s="22">
        <v>5000</v>
      </c>
      <c r="I256" s="22">
        <v>0</v>
      </c>
      <c r="J256" s="22">
        <v>1731.86139</v>
      </c>
      <c r="K256" s="23" t="s">
        <v>734</v>
      </c>
      <c r="L256" s="21" t="s">
        <v>735</v>
      </c>
      <c r="M256" s="21" t="s">
        <v>430</v>
      </c>
      <c r="N256" s="24" t="s">
        <v>431</v>
      </c>
    </row>
    <row r="257" spans="1:14" s="25" customFormat="1" ht="12.75" customHeight="1">
      <c r="A257" s="17" t="s">
        <v>736</v>
      </c>
      <c r="B257" s="19" t="s">
        <v>166</v>
      </c>
      <c r="C257" s="19"/>
      <c r="D257" s="19"/>
      <c r="E257" s="19"/>
      <c r="F257" s="20">
        <v>40589</v>
      </c>
      <c r="G257" s="21">
        <v>1</v>
      </c>
      <c r="H257" s="22">
        <v>6000</v>
      </c>
      <c r="I257" s="22">
        <v>3180</v>
      </c>
      <c r="J257" s="22">
        <v>0</v>
      </c>
      <c r="K257" s="23" t="s">
        <v>737</v>
      </c>
      <c r="L257" s="21" t="s">
        <v>738</v>
      </c>
      <c r="M257" s="21" t="s">
        <v>61</v>
      </c>
      <c r="N257" s="24" t="s">
        <v>30</v>
      </c>
    </row>
    <row r="258" spans="1:14" s="83" customFormat="1" ht="12.75" customHeight="1">
      <c r="A258" s="51" t="s">
        <v>739</v>
      </c>
      <c r="B258" s="52" t="s">
        <v>740</v>
      </c>
      <c r="C258" s="84"/>
      <c r="D258" s="84"/>
      <c r="E258" s="84"/>
      <c r="F258" s="53">
        <v>40620</v>
      </c>
      <c r="G258" s="15">
        <v>1</v>
      </c>
      <c r="H258" s="54">
        <v>45000</v>
      </c>
      <c r="I258" s="54">
        <v>7962</v>
      </c>
      <c r="J258" s="54">
        <v>10385</v>
      </c>
      <c r="K258" s="15" t="s">
        <v>741</v>
      </c>
      <c r="L258" s="15" t="s">
        <v>742</v>
      </c>
      <c r="M258" s="15" t="s">
        <v>81</v>
      </c>
      <c r="N258" s="56" t="s">
        <v>19</v>
      </c>
    </row>
    <row r="259" spans="1:14" s="25" customFormat="1" ht="12.75" customHeight="1">
      <c r="A259" s="17" t="s">
        <v>743</v>
      </c>
      <c r="B259" s="25" t="s">
        <v>21</v>
      </c>
      <c r="C259" s="19"/>
      <c r="D259" s="57"/>
      <c r="E259" s="57"/>
      <c r="F259" s="20">
        <v>40696</v>
      </c>
      <c r="G259" s="21">
        <v>1</v>
      </c>
      <c r="H259" s="22">
        <v>149894</v>
      </c>
      <c r="I259" s="22">
        <v>0</v>
      </c>
      <c r="J259" s="22">
        <v>42086</v>
      </c>
      <c r="K259" s="23" t="s">
        <v>744</v>
      </c>
      <c r="L259" s="21" t="s">
        <v>745</v>
      </c>
      <c r="M259" s="21" t="s">
        <v>234</v>
      </c>
      <c r="N259" s="24" t="s">
        <v>19</v>
      </c>
    </row>
    <row r="260" spans="1:14" s="25" customFormat="1" ht="12.75" customHeight="1">
      <c r="A260" s="17" t="s">
        <v>746</v>
      </c>
      <c r="B260" s="19" t="s">
        <v>135</v>
      </c>
      <c r="C260" s="19"/>
      <c r="D260" s="19"/>
      <c r="E260" s="19"/>
      <c r="F260" s="20">
        <v>40617</v>
      </c>
      <c r="G260" s="21">
        <v>1</v>
      </c>
      <c r="H260" s="22">
        <v>193129</v>
      </c>
      <c r="I260" s="22">
        <v>0</v>
      </c>
      <c r="J260" s="22">
        <v>63437</v>
      </c>
      <c r="K260" s="23" t="s">
        <v>747</v>
      </c>
      <c r="L260" s="23" t="s">
        <v>748</v>
      </c>
      <c r="M260" s="21" t="s">
        <v>52</v>
      </c>
      <c r="N260" s="24" t="s">
        <v>19</v>
      </c>
    </row>
    <row r="261" spans="1:14" s="25" customFormat="1" ht="12.75" customHeight="1">
      <c r="A261" s="17" t="s">
        <v>749</v>
      </c>
      <c r="B261" s="25" t="s">
        <v>750</v>
      </c>
      <c r="C261" s="19"/>
      <c r="D261" s="57"/>
      <c r="E261" s="57"/>
      <c r="F261" s="20">
        <v>40617</v>
      </c>
      <c r="G261" s="21">
        <v>1</v>
      </c>
      <c r="H261" s="22">
        <v>599812</v>
      </c>
      <c r="I261" s="22">
        <v>241664</v>
      </c>
      <c r="J261" s="22">
        <v>187514</v>
      </c>
      <c r="K261" s="23" t="s">
        <v>751</v>
      </c>
      <c r="L261" s="21" t="s">
        <v>752</v>
      </c>
      <c r="M261" s="21" t="s">
        <v>142</v>
      </c>
      <c r="N261" s="24" t="s">
        <v>66</v>
      </c>
    </row>
    <row r="262" spans="1:14" s="25" customFormat="1" ht="12.75" customHeight="1">
      <c r="A262" s="17" t="s">
        <v>753</v>
      </c>
      <c r="B262" s="25" t="s">
        <v>95</v>
      </c>
      <c r="C262" s="19"/>
      <c r="D262" s="57"/>
      <c r="E262" s="57"/>
      <c r="F262" s="20">
        <v>40618</v>
      </c>
      <c r="G262" s="21">
        <v>3</v>
      </c>
      <c r="H262" s="22">
        <v>186040</v>
      </c>
      <c r="I262" s="22">
        <v>0</v>
      </c>
      <c r="J262" s="22">
        <v>64445</v>
      </c>
      <c r="K262" s="23" t="s">
        <v>754</v>
      </c>
      <c r="L262" s="21" t="s">
        <v>34</v>
      </c>
      <c r="M262" s="21" t="s">
        <v>35</v>
      </c>
      <c r="N262" s="24" t="s">
        <v>30</v>
      </c>
    </row>
    <row r="263" spans="1:14" s="25" customFormat="1" ht="12.75" customHeight="1">
      <c r="A263" s="17" t="s">
        <v>755</v>
      </c>
      <c r="B263" s="19" t="s">
        <v>756</v>
      </c>
      <c r="C263" s="19"/>
      <c r="D263" s="19"/>
      <c r="E263" s="19"/>
      <c r="F263" s="20">
        <v>40619</v>
      </c>
      <c r="G263" s="21">
        <v>3</v>
      </c>
      <c r="H263" s="22">
        <v>1595159</v>
      </c>
      <c r="I263" s="22">
        <v>746691</v>
      </c>
      <c r="J263" s="22">
        <v>695403</v>
      </c>
      <c r="K263" s="23" t="s">
        <v>757</v>
      </c>
      <c r="L263" s="21" t="s">
        <v>34</v>
      </c>
      <c r="M263" s="21" t="s">
        <v>35</v>
      </c>
      <c r="N263" s="24" t="s">
        <v>30</v>
      </c>
    </row>
    <row r="264" spans="1:14" s="25" customFormat="1" ht="12.75" customHeight="1">
      <c r="A264" s="17" t="s">
        <v>758</v>
      </c>
      <c r="B264" s="19" t="s">
        <v>759</v>
      </c>
      <c r="C264" s="19"/>
      <c r="D264" s="19"/>
      <c r="E264" s="19"/>
      <c r="F264" s="20">
        <v>40619</v>
      </c>
      <c r="G264" s="21">
        <v>3</v>
      </c>
      <c r="H264" s="22">
        <v>646142</v>
      </c>
      <c r="I264" s="22">
        <v>0</v>
      </c>
      <c r="J264" s="22">
        <v>122503</v>
      </c>
      <c r="K264" s="23" t="s">
        <v>760</v>
      </c>
      <c r="L264" s="21" t="s">
        <v>34</v>
      </c>
      <c r="M264" s="21" t="s">
        <v>35</v>
      </c>
      <c r="N264" s="24" t="s">
        <v>30</v>
      </c>
    </row>
    <row r="265" spans="1:14" s="90" customFormat="1" ht="12.75" customHeight="1">
      <c r="A265" s="51" t="s">
        <v>761</v>
      </c>
      <c r="B265" s="85" t="s">
        <v>762</v>
      </c>
      <c r="C265" s="86"/>
      <c r="D265" s="86"/>
      <c r="E265" s="86"/>
      <c r="F265" s="53">
        <v>40620</v>
      </c>
      <c r="G265" s="83">
        <v>3</v>
      </c>
      <c r="H265" s="87">
        <v>384426</v>
      </c>
      <c r="I265" s="87">
        <v>0</v>
      </c>
      <c r="J265" s="87">
        <v>133167</v>
      </c>
      <c r="K265" s="88" t="s">
        <v>763</v>
      </c>
      <c r="L265" s="89" t="s">
        <v>34</v>
      </c>
      <c r="M265" s="15" t="s">
        <v>35</v>
      </c>
      <c r="N265" s="89" t="s">
        <v>30</v>
      </c>
    </row>
    <row r="266" spans="1:14" s="90" customFormat="1" ht="12.75" customHeight="1">
      <c r="A266" s="51" t="s">
        <v>764</v>
      </c>
      <c r="B266" s="90" t="s">
        <v>765</v>
      </c>
      <c r="C266" s="52"/>
      <c r="D266" s="91"/>
      <c r="E266" s="91"/>
      <c r="F266" s="53">
        <v>40620</v>
      </c>
      <c r="G266" s="15">
        <v>2</v>
      </c>
      <c r="H266" s="54">
        <v>152998</v>
      </c>
      <c r="I266" s="54">
        <v>52999</v>
      </c>
      <c r="J266" s="54">
        <v>52999</v>
      </c>
      <c r="K266" s="55" t="s">
        <v>766</v>
      </c>
      <c r="L266" s="15" t="s">
        <v>767</v>
      </c>
      <c r="M266" s="15" t="s">
        <v>29</v>
      </c>
      <c r="N266" s="89" t="s">
        <v>30</v>
      </c>
    </row>
    <row r="267" spans="1:14" s="25" customFormat="1" ht="12.75" customHeight="1">
      <c r="A267" s="17" t="s">
        <v>768</v>
      </c>
      <c r="B267" s="25" t="s">
        <v>427</v>
      </c>
      <c r="C267" s="19"/>
      <c r="D267" s="57"/>
      <c r="E267" s="57"/>
      <c r="F267" s="20">
        <v>40559</v>
      </c>
      <c r="G267" s="21">
        <v>1</v>
      </c>
      <c r="H267" s="22">
        <v>24960.375</v>
      </c>
      <c r="I267" s="22">
        <v>9757.2375</v>
      </c>
      <c r="J267" s="22">
        <v>2269.125</v>
      </c>
      <c r="K267" s="23" t="s">
        <v>769</v>
      </c>
      <c r="L267" s="21" t="s">
        <v>770</v>
      </c>
      <c r="M267" s="21" t="s">
        <v>430</v>
      </c>
      <c r="N267" s="24" t="s">
        <v>431</v>
      </c>
    </row>
    <row r="268" spans="1:14" s="25" customFormat="1" ht="12.75" customHeight="1">
      <c r="A268" s="17" t="s">
        <v>771</v>
      </c>
      <c r="B268" s="25" t="s">
        <v>84</v>
      </c>
      <c r="C268" s="59"/>
      <c r="D268" s="59"/>
      <c r="E268" s="59"/>
      <c r="F268" s="20">
        <v>40620</v>
      </c>
      <c r="G268" s="21">
        <v>1</v>
      </c>
      <c r="H268" s="60">
        <v>299859</v>
      </c>
      <c r="I268" s="60">
        <v>169509</v>
      </c>
      <c r="J268" s="60">
        <v>104046</v>
      </c>
      <c r="K268" s="23" t="s">
        <v>772</v>
      </c>
      <c r="L268" s="21" t="s">
        <v>773</v>
      </c>
      <c r="M268" s="21" t="s">
        <v>774</v>
      </c>
      <c r="N268" s="21" t="s">
        <v>774</v>
      </c>
    </row>
    <row r="269" spans="1:14" s="25" customFormat="1" ht="12.75" customHeight="1">
      <c r="A269" s="17" t="s">
        <v>775</v>
      </c>
      <c r="B269" s="25" t="s">
        <v>21</v>
      </c>
      <c r="C269" s="19"/>
      <c r="D269" s="19"/>
      <c r="E269" s="19"/>
      <c r="F269" s="20">
        <v>40626</v>
      </c>
      <c r="G269" s="21">
        <v>3</v>
      </c>
      <c r="H269" s="22">
        <v>1882899</v>
      </c>
      <c r="I269" s="22">
        <v>348788</v>
      </c>
      <c r="J269" s="22">
        <v>513721</v>
      </c>
      <c r="K269" s="23" t="s">
        <v>776</v>
      </c>
      <c r="L269" s="21" t="s">
        <v>777</v>
      </c>
      <c r="M269" s="21" t="s">
        <v>234</v>
      </c>
      <c r="N269" s="24" t="s">
        <v>19</v>
      </c>
    </row>
    <row r="270" spans="1:14" s="25" customFormat="1" ht="12.75" customHeight="1">
      <c r="A270" s="17" t="s">
        <v>778</v>
      </c>
      <c r="B270" s="25" t="s">
        <v>779</v>
      </c>
      <c r="C270" s="19"/>
      <c r="D270" s="19"/>
      <c r="E270" s="19"/>
      <c r="F270" s="20">
        <v>40625</v>
      </c>
      <c r="G270" s="21">
        <v>2</v>
      </c>
      <c r="H270" s="22">
        <v>299953</v>
      </c>
      <c r="I270" s="22">
        <v>0</v>
      </c>
      <c r="J270" s="22">
        <v>103905</v>
      </c>
      <c r="K270" s="23" t="s">
        <v>780</v>
      </c>
      <c r="L270" s="21" t="s">
        <v>28</v>
      </c>
      <c r="M270" s="21" t="s">
        <v>234</v>
      </c>
      <c r="N270" s="24" t="s">
        <v>19</v>
      </c>
    </row>
    <row r="271" spans="1:14" s="70" customFormat="1" ht="12.75" customHeight="1">
      <c r="A271" s="17" t="s">
        <v>781</v>
      </c>
      <c r="B271" s="19" t="s">
        <v>782</v>
      </c>
      <c r="C271" s="92"/>
      <c r="D271" s="92"/>
      <c r="E271" s="92"/>
      <c r="F271" s="20">
        <v>40630</v>
      </c>
      <c r="G271" s="93">
        <v>5</v>
      </c>
      <c r="H271" s="94">
        <v>2496776</v>
      </c>
      <c r="I271" s="94">
        <v>0</v>
      </c>
      <c r="J271" s="94">
        <v>864896</v>
      </c>
      <c r="K271" s="95" t="s">
        <v>783</v>
      </c>
      <c r="L271" s="21" t="s">
        <v>720</v>
      </c>
      <c r="M271" s="21" t="s">
        <v>66</v>
      </c>
      <c r="N271" s="24" t="s">
        <v>66</v>
      </c>
    </row>
    <row r="272" spans="1:14" s="25" customFormat="1" ht="12.75" customHeight="1">
      <c r="A272" s="17" t="s">
        <v>784</v>
      </c>
      <c r="B272" s="25" t="s">
        <v>427</v>
      </c>
      <c r="C272" s="19"/>
      <c r="D272" s="57"/>
      <c r="E272" s="57"/>
      <c r="F272" s="20">
        <v>40630</v>
      </c>
      <c r="G272" s="21">
        <v>2</v>
      </c>
      <c r="H272" s="22">
        <v>358661</v>
      </c>
      <c r="I272" s="22">
        <v>180600</v>
      </c>
      <c r="J272" s="22">
        <v>124242</v>
      </c>
      <c r="K272" s="23" t="s">
        <v>785</v>
      </c>
      <c r="L272" s="21" t="s">
        <v>720</v>
      </c>
      <c r="M272" s="21" t="s">
        <v>430</v>
      </c>
      <c r="N272" s="24" t="s">
        <v>431</v>
      </c>
    </row>
    <row r="273" spans="1:14" s="25" customFormat="1" ht="12.75" customHeight="1">
      <c r="A273" s="17" t="s">
        <v>786</v>
      </c>
      <c r="B273" s="25" t="s">
        <v>787</v>
      </c>
      <c r="C273" s="19"/>
      <c r="D273" s="57"/>
      <c r="E273" s="57"/>
      <c r="F273" s="20">
        <v>40630</v>
      </c>
      <c r="G273" s="21">
        <v>2</v>
      </c>
      <c r="H273" s="22">
        <v>156862.18043505153</v>
      </c>
      <c r="I273" s="22">
        <v>52561.58355000001</v>
      </c>
      <c r="J273" s="22">
        <v>46672.52067357994</v>
      </c>
      <c r="K273" s="23" t="s">
        <v>788</v>
      </c>
      <c r="L273" s="21" t="s">
        <v>720</v>
      </c>
      <c r="M273" s="21" t="s">
        <v>57</v>
      </c>
      <c r="N273" s="24" t="s">
        <v>19</v>
      </c>
    </row>
    <row r="274" spans="1:14" s="25" customFormat="1" ht="12.75" customHeight="1">
      <c r="A274" s="17" t="s">
        <v>789</v>
      </c>
      <c r="B274" s="25" t="s">
        <v>790</v>
      </c>
      <c r="C274" s="19"/>
      <c r="D274" s="19"/>
      <c r="E274" s="19"/>
      <c r="F274" s="20">
        <v>40633</v>
      </c>
      <c r="G274" s="21">
        <v>2</v>
      </c>
      <c r="H274" s="22">
        <v>150000</v>
      </c>
      <c r="I274" s="22">
        <v>0</v>
      </c>
      <c r="J274" s="22">
        <v>51961</v>
      </c>
      <c r="K274" s="23" t="s">
        <v>791</v>
      </c>
      <c r="L274" s="21" t="s">
        <v>28</v>
      </c>
      <c r="M274" s="21" t="s">
        <v>234</v>
      </c>
      <c r="N274" s="24" t="s">
        <v>19</v>
      </c>
    </row>
    <row r="275" spans="1:14" s="25" customFormat="1" ht="12.75" customHeight="1">
      <c r="A275" s="17" t="s">
        <v>792</v>
      </c>
      <c r="B275" s="25" t="s">
        <v>14</v>
      </c>
      <c r="C275" s="19"/>
      <c r="D275" s="57"/>
      <c r="E275" s="57"/>
      <c r="F275" s="20">
        <v>40633</v>
      </c>
      <c r="G275" s="21">
        <v>1</v>
      </c>
      <c r="H275" s="58">
        <v>142538</v>
      </c>
      <c r="I275" s="22">
        <v>25589</v>
      </c>
      <c r="J275" s="22">
        <v>57129</v>
      </c>
      <c r="K275" s="23" t="s">
        <v>793</v>
      </c>
      <c r="L275" s="21" t="s">
        <v>28</v>
      </c>
      <c r="M275" s="21" t="s">
        <v>24</v>
      </c>
      <c r="N275" s="24" t="s">
        <v>19</v>
      </c>
    </row>
    <row r="276" spans="1:14" s="25" customFormat="1" ht="12.75" customHeight="1">
      <c r="A276" s="17" t="s">
        <v>794</v>
      </c>
      <c r="B276" s="25" t="s">
        <v>78</v>
      </c>
      <c r="C276" s="19"/>
      <c r="D276" s="19"/>
      <c r="E276" s="19"/>
      <c r="F276" s="20">
        <v>40632</v>
      </c>
      <c r="G276" s="21">
        <v>2</v>
      </c>
      <c r="H276" s="22">
        <v>750000</v>
      </c>
      <c r="I276" s="22"/>
      <c r="J276" s="22"/>
      <c r="K276" s="23" t="s">
        <v>795</v>
      </c>
      <c r="L276" s="21" t="s">
        <v>796</v>
      </c>
      <c r="M276" s="21" t="s">
        <v>81</v>
      </c>
      <c r="N276" s="24" t="s">
        <v>19</v>
      </c>
    </row>
    <row r="277" spans="1:14" s="25" customFormat="1" ht="12.75" customHeight="1">
      <c r="A277" s="17" t="s">
        <v>797</v>
      </c>
      <c r="B277" s="25" t="s">
        <v>779</v>
      </c>
      <c r="C277" s="19"/>
      <c r="D277" s="19"/>
      <c r="E277" s="19"/>
      <c r="F277" s="20">
        <v>40633</v>
      </c>
      <c r="G277" s="21">
        <v>2</v>
      </c>
      <c r="H277" s="22">
        <v>149950</v>
      </c>
      <c r="I277" s="22">
        <v>0</v>
      </c>
      <c r="J277" s="22">
        <v>51943</v>
      </c>
      <c r="K277" s="23" t="s">
        <v>791</v>
      </c>
      <c r="L277" s="21" t="s">
        <v>28</v>
      </c>
      <c r="M277" s="21" t="s">
        <v>234</v>
      </c>
      <c r="N277" s="24" t="s">
        <v>19</v>
      </c>
    </row>
    <row r="278" spans="1:14" s="25" customFormat="1" ht="12.75" customHeight="1">
      <c r="A278" s="17" t="s">
        <v>798</v>
      </c>
      <c r="B278" s="19" t="s">
        <v>799</v>
      </c>
      <c r="C278" s="19"/>
      <c r="D278" s="19"/>
      <c r="E278" s="19"/>
      <c r="F278" s="20">
        <v>40634</v>
      </c>
      <c r="G278" s="21">
        <v>5</v>
      </c>
      <c r="H278" s="22">
        <v>244141</v>
      </c>
      <c r="I278" s="22">
        <v>85560</v>
      </c>
      <c r="J278" s="22">
        <v>84572</v>
      </c>
      <c r="K278" s="23" t="s">
        <v>800</v>
      </c>
      <c r="L278" s="21" t="s">
        <v>116</v>
      </c>
      <c r="M278" s="21" t="s">
        <v>801</v>
      </c>
      <c r="N278" s="24" t="s">
        <v>431</v>
      </c>
    </row>
    <row r="279" spans="1:14" s="25" customFormat="1" ht="12.75" customHeight="1">
      <c r="A279" s="17" t="s">
        <v>802</v>
      </c>
      <c r="B279" s="19" t="s">
        <v>488</v>
      </c>
      <c r="C279" s="19"/>
      <c r="D279" s="19"/>
      <c r="E279" s="19"/>
      <c r="F279" s="20">
        <v>40634</v>
      </c>
      <c r="G279" s="21">
        <v>1</v>
      </c>
      <c r="H279" s="22">
        <v>13200</v>
      </c>
      <c r="I279" s="22">
        <v>5160</v>
      </c>
      <c r="J279" s="22">
        <v>1200</v>
      </c>
      <c r="K279" s="23" t="s">
        <v>803</v>
      </c>
      <c r="L279" s="21" t="s">
        <v>28</v>
      </c>
      <c r="M279" s="21" t="s">
        <v>160</v>
      </c>
      <c r="N279" s="24" t="s">
        <v>45</v>
      </c>
    </row>
    <row r="280" spans="1:14" s="25" customFormat="1" ht="12.75" customHeight="1">
      <c r="A280" s="17" t="s">
        <v>804</v>
      </c>
      <c r="B280" s="19" t="s">
        <v>805</v>
      </c>
      <c r="C280" s="19"/>
      <c r="D280" s="19"/>
      <c r="E280" s="19"/>
      <c r="F280" s="20">
        <v>40634</v>
      </c>
      <c r="G280" s="21">
        <v>3</v>
      </c>
      <c r="H280" s="22">
        <v>171437</v>
      </c>
      <c r="I280" s="22">
        <v>0</v>
      </c>
      <c r="J280" s="22">
        <v>51091</v>
      </c>
      <c r="K280" s="23" t="s">
        <v>806</v>
      </c>
      <c r="L280" s="21" t="s">
        <v>807</v>
      </c>
      <c r="M280" s="21" t="s">
        <v>808</v>
      </c>
      <c r="N280" s="24" t="s">
        <v>30</v>
      </c>
    </row>
    <row r="281" spans="1:14" s="25" customFormat="1" ht="12.75" customHeight="1">
      <c r="A281" s="17" t="s">
        <v>809</v>
      </c>
      <c r="B281" s="19" t="s">
        <v>810</v>
      </c>
      <c r="C281" s="19" t="s">
        <v>811</v>
      </c>
      <c r="D281" s="19"/>
      <c r="E281" s="19"/>
      <c r="F281" s="20">
        <v>40648</v>
      </c>
      <c r="G281" s="21">
        <v>1</v>
      </c>
      <c r="H281" s="22">
        <v>73056</v>
      </c>
      <c r="I281" s="22">
        <v>0</v>
      </c>
      <c r="J281" s="22">
        <v>25307</v>
      </c>
      <c r="K281" s="23"/>
      <c r="L281" s="21" t="s">
        <v>28</v>
      </c>
      <c r="M281" s="21" t="s">
        <v>160</v>
      </c>
      <c r="N281" s="24" t="s">
        <v>45</v>
      </c>
    </row>
    <row r="282" spans="1:14" s="25" customFormat="1" ht="12.75" customHeight="1">
      <c r="A282" s="17" t="s">
        <v>812</v>
      </c>
      <c r="B282" s="25" t="s">
        <v>21</v>
      </c>
      <c r="C282" s="19" t="s">
        <v>232</v>
      </c>
      <c r="D282" s="19"/>
      <c r="E282" s="19"/>
      <c r="F282" s="20">
        <v>40639</v>
      </c>
      <c r="G282" s="21">
        <v>5</v>
      </c>
      <c r="H282" s="22">
        <v>1250000</v>
      </c>
      <c r="I282" s="22">
        <v>0</v>
      </c>
      <c r="J282" s="22">
        <v>367000</v>
      </c>
      <c r="K282" s="23" t="s">
        <v>813</v>
      </c>
      <c r="L282" s="21" t="s">
        <v>814</v>
      </c>
      <c r="M282" s="21" t="s">
        <v>234</v>
      </c>
      <c r="N282" s="24" t="s">
        <v>19</v>
      </c>
    </row>
    <row r="283" spans="1:14" s="25" customFormat="1" ht="12.75" customHeight="1">
      <c r="A283" s="17" t="s">
        <v>815</v>
      </c>
      <c r="B283" s="19" t="s">
        <v>427</v>
      </c>
      <c r="C283" s="19" t="s">
        <v>816</v>
      </c>
      <c r="D283" s="19"/>
      <c r="E283" s="19"/>
      <c r="F283" s="20">
        <v>40618</v>
      </c>
      <c r="G283" s="21">
        <v>1</v>
      </c>
      <c r="H283" s="22">
        <v>28500</v>
      </c>
      <c r="I283" s="22">
        <v>0</v>
      </c>
      <c r="J283" s="22">
        <v>9873</v>
      </c>
      <c r="K283" s="23" t="s">
        <v>817</v>
      </c>
      <c r="L283" s="21" t="s">
        <v>818</v>
      </c>
      <c r="M283" s="21" t="s">
        <v>801</v>
      </c>
      <c r="N283" s="24" t="s">
        <v>431</v>
      </c>
    </row>
    <row r="284" spans="1:14" s="25" customFormat="1" ht="12.75" customHeight="1">
      <c r="A284" s="17" t="s">
        <v>819</v>
      </c>
      <c r="B284" s="25" t="s">
        <v>169</v>
      </c>
      <c r="C284" s="19"/>
      <c r="D284" s="57"/>
      <c r="E284" s="57"/>
      <c r="F284" s="20">
        <v>40640</v>
      </c>
      <c r="G284" s="21">
        <v>3</v>
      </c>
      <c r="H284" s="22">
        <v>449873</v>
      </c>
      <c r="I284" s="22">
        <v>0</v>
      </c>
      <c r="J284" s="22">
        <v>132115</v>
      </c>
      <c r="K284" s="23" t="s">
        <v>820</v>
      </c>
      <c r="L284" s="21" t="s">
        <v>814</v>
      </c>
      <c r="M284" s="21" t="s">
        <v>253</v>
      </c>
      <c r="N284" s="24" t="s">
        <v>30</v>
      </c>
    </row>
    <row r="285" spans="1:14" s="70" customFormat="1" ht="12.75" customHeight="1">
      <c r="A285" s="17" t="s">
        <v>821</v>
      </c>
      <c r="B285" s="19" t="s">
        <v>284</v>
      </c>
      <c r="C285" s="19"/>
      <c r="D285" s="19"/>
      <c r="E285" s="19"/>
      <c r="F285" s="20">
        <v>40641</v>
      </c>
      <c r="G285" s="21">
        <v>1</v>
      </c>
      <c r="H285" s="22">
        <v>9815</v>
      </c>
      <c r="I285" s="22">
        <v>0</v>
      </c>
      <c r="J285" s="22">
        <v>3400</v>
      </c>
      <c r="K285" s="23" t="s">
        <v>822</v>
      </c>
      <c r="L285" s="21" t="s">
        <v>28</v>
      </c>
      <c r="M285" s="21" t="s">
        <v>286</v>
      </c>
      <c r="N285" s="24" t="s">
        <v>30</v>
      </c>
    </row>
    <row r="286" spans="1:14" s="25" customFormat="1" ht="12.75" customHeight="1">
      <c r="A286" s="17" t="s">
        <v>823</v>
      </c>
      <c r="B286" s="25" t="s">
        <v>385</v>
      </c>
      <c r="C286" s="19"/>
      <c r="D286" s="19"/>
      <c r="E286" s="19"/>
      <c r="F286" s="20">
        <v>40696</v>
      </c>
      <c r="G286" s="21">
        <v>5</v>
      </c>
      <c r="H286" s="22">
        <v>1936476</v>
      </c>
      <c r="I286" s="22">
        <v>0</v>
      </c>
      <c r="J286" s="22">
        <v>404197</v>
      </c>
      <c r="K286" s="23" t="s">
        <v>386</v>
      </c>
      <c r="L286" s="21" t="s">
        <v>116</v>
      </c>
      <c r="M286" s="21" t="s">
        <v>296</v>
      </c>
      <c r="N286" s="24" t="s">
        <v>19</v>
      </c>
    </row>
    <row r="287" spans="1:14" s="25" customFormat="1" ht="12.75" customHeight="1">
      <c r="A287" s="17" t="s">
        <v>824</v>
      </c>
      <c r="B287" s="25" t="s">
        <v>103</v>
      </c>
      <c r="C287" s="59"/>
      <c r="D287" s="59"/>
      <c r="E287" s="18"/>
      <c r="F287" s="20">
        <v>40669</v>
      </c>
      <c r="G287" s="21">
        <v>1</v>
      </c>
      <c r="H287" s="60">
        <v>150880</v>
      </c>
      <c r="I287" s="60">
        <v>0</v>
      </c>
      <c r="J287" s="60">
        <v>31800</v>
      </c>
      <c r="K287" s="23" t="s">
        <v>825</v>
      </c>
      <c r="L287" s="21" t="s">
        <v>116</v>
      </c>
      <c r="M287" s="21" t="s">
        <v>29</v>
      </c>
      <c r="N287" s="16" t="s">
        <v>30</v>
      </c>
    </row>
    <row r="288" spans="1:14" s="25" customFormat="1" ht="12.75" customHeight="1">
      <c r="A288" s="17" t="s">
        <v>826</v>
      </c>
      <c r="B288" s="25" t="s">
        <v>827</v>
      </c>
      <c r="C288" s="19"/>
      <c r="D288" s="19"/>
      <c r="E288" s="19"/>
      <c r="F288" s="20">
        <v>40661</v>
      </c>
      <c r="G288" s="21">
        <v>1</v>
      </c>
      <c r="H288" s="22">
        <v>30602</v>
      </c>
      <c r="I288" s="22">
        <v>10601</v>
      </c>
      <c r="J288" s="22">
        <v>10601</v>
      </c>
      <c r="K288" s="23" t="s">
        <v>828</v>
      </c>
      <c r="L288" s="21" t="s">
        <v>481</v>
      </c>
      <c r="M288" s="21" t="s">
        <v>450</v>
      </c>
      <c r="N288" s="24" t="s">
        <v>450</v>
      </c>
    </row>
    <row r="289" spans="1:14" s="25" customFormat="1" ht="12.75" customHeight="1">
      <c r="A289" s="17" t="s">
        <v>829</v>
      </c>
      <c r="B289" s="25" t="s">
        <v>427</v>
      </c>
      <c r="C289" s="19"/>
      <c r="D289" s="19"/>
      <c r="E289" s="19"/>
      <c r="F289" s="20">
        <v>40544</v>
      </c>
      <c r="G289" s="21">
        <v>1</v>
      </c>
      <c r="H289" s="22">
        <v>86419.52397000001</v>
      </c>
      <c r="I289" s="22">
        <v>0</v>
      </c>
      <c r="J289" s="22">
        <v>29936.174970000004</v>
      </c>
      <c r="K289" s="23" t="s">
        <v>830</v>
      </c>
      <c r="L289" s="21" t="s">
        <v>831</v>
      </c>
      <c r="M289" s="21" t="s">
        <v>431</v>
      </c>
      <c r="N289" s="24" t="s">
        <v>431</v>
      </c>
    </row>
    <row r="290" spans="1:14" s="25" customFormat="1" ht="12.75" customHeight="1">
      <c r="A290" s="17" t="s">
        <v>832</v>
      </c>
      <c r="B290" s="25" t="s">
        <v>202</v>
      </c>
      <c r="C290" s="19"/>
      <c r="D290" s="19"/>
      <c r="E290" s="19"/>
      <c r="F290" s="20">
        <v>40662</v>
      </c>
      <c r="G290" s="21">
        <v>1</v>
      </c>
      <c r="H290" s="22">
        <v>20000</v>
      </c>
      <c r="I290" s="22">
        <v>0</v>
      </c>
      <c r="J290" s="22">
        <v>6928.011645731429</v>
      </c>
      <c r="K290" s="23" t="s">
        <v>833</v>
      </c>
      <c r="L290" s="21" t="s">
        <v>834</v>
      </c>
      <c r="M290" s="21" t="s">
        <v>57</v>
      </c>
      <c r="N290" s="24" t="s">
        <v>19</v>
      </c>
    </row>
    <row r="291" spans="1:14" s="25" customFormat="1" ht="12.75" customHeight="1">
      <c r="A291" s="17" t="s">
        <v>835</v>
      </c>
      <c r="B291" s="19" t="s">
        <v>130</v>
      </c>
      <c r="C291" s="19"/>
      <c r="D291" s="19"/>
      <c r="E291" s="19"/>
      <c r="F291" s="20">
        <v>40670</v>
      </c>
      <c r="G291" s="21">
        <v>5</v>
      </c>
      <c r="H291" s="22">
        <v>615790</v>
      </c>
      <c r="I291" s="22">
        <v>0</v>
      </c>
      <c r="J291" s="22">
        <v>180430</v>
      </c>
      <c r="K291" s="23" t="s">
        <v>836</v>
      </c>
      <c r="L291" s="21" t="s">
        <v>402</v>
      </c>
      <c r="M291" s="21" t="s">
        <v>234</v>
      </c>
      <c r="N291" s="21" t="s">
        <v>19</v>
      </c>
    </row>
    <row r="292" spans="1:14" s="25" customFormat="1" ht="12.75" customHeight="1">
      <c r="A292" s="17" t="s">
        <v>837</v>
      </c>
      <c r="B292" s="19" t="s">
        <v>130</v>
      </c>
      <c r="C292" s="19"/>
      <c r="D292" s="19"/>
      <c r="E292" s="19"/>
      <c r="F292" s="20">
        <v>40670</v>
      </c>
      <c r="G292" s="21">
        <v>3</v>
      </c>
      <c r="H292" s="22">
        <v>224999</v>
      </c>
      <c r="I292" s="22">
        <v>0</v>
      </c>
      <c r="J292" s="22">
        <v>61178</v>
      </c>
      <c r="K292" s="23" t="s">
        <v>838</v>
      </c>
      <c r="L292" s="21" t="s">
        <v>839</v>
      </c>
      <c r="M292" s="21" t="s">
        <v>234</v>
      </c>
      <c r="N292" s="21" t="s">
        <v>19</v>
      </c>
    </row>
    <row r="293" spans="1:14" s="25" customFormat="1" ht="12.75" customHeight="1">
      <c r="A293" s="17" t="s">
        <v>840</v>
      </c>
      <c r="B293" s="25" t="s">
        <v>457</v>
      </c>
      <c r="C293" s="19"/>
      <c r="D293" s="19"/>
      <c r="E293" s="19"/>
      <c r="F293" s="20">
        <v>40687</v>
      </c>
      <c r="G293" s="21">
        <v>3</v>
      </c>
      <c r="H293" s="22">
        <v>451237.50308715727</v>
      </c>
      <c r="I293" s="22">
        <v>0</v>
      </c>
      <c r="J293" s="22">
        <v>129745.42530247779</v>
      </c>
      <c r="K293" s="23" t="s">
        <v>841</v>
      </c>
      <c r="L293" s="21" t="s">
        <v>842</v>
      </c>
      <c r="M293" s="21" t="s">
        <v>81</v>
      </c>
      <c r="N293" s="24" t="s">
        <v>19</v>
      </c>
    </row>
    <row r="294" spans="1:14" s="25" customFormat="1" ht="12.75" customHeight="1">
      <c r="A294" s="17" t="s">
        <v>843</v>
      </c>
      <c r="B294" s="25" t="s">
        <v>75</v>
      </c>
      <c r="C294" s="19"/>
      <c r="D294" s="19"/>
      <c r="E294" s="19"/>
      <c r="F294" s="20">
        <v>40665</v>
      </c>
      <c r="G294" s="21">
        <v>2</v>
      </c>
      <c r="H294" s="22">
        <v>74796.5</v>
      </c>
      <c r="I294" s="22">
        <v>25118.273198359537</v>
      </c>
      <c r="J294" s="22">
        <v>25796.5</v>
      </c>
      <c r="K294" s="23" t="s">
        <v>844</v>
      </c>
      <c r="L294" s="21" t="s">
        <v>720</v>
      </c>
      <c r="M294" s="21" t="s">
        <v>29</v>
      </c>
      <c r="N294" s="24" t="s">
        <v>30</v>
      </c>
    </row>
    <row r="295" spans="1:14" s="25" customFormat="1" ht="12.75" customHeight="1">
      <c r="A295" s="17" t="s">
        <v>845</v>
      </c>
      <c r="B295" s="25" t="s">
        <v>92</v>
      </c>
      <c r="C295" s="19"/>
      <c r="D295" s="19"/>
      <c r="E295" s="19"/>
      <c r="F295" s="20">
        <v>40661</v>
      </c>
      <c r="G295" s="21">
        <v>1</v>
      </c>
      <c r="H295" s="22">
        <v>4971</v>
      </c>
      <c r="I295" s="22">
        <v>1722</v>
      </c>
      <c r="J295" s="22">
        <v>1722</v>
      </c>
      <c r="K295" s="23" t="s">
        <v>846</v>
      </c>
      <c r="L295" s="21" t="s">
        <v>461</v>
      </c>
      <c r="M295" s="21" t="s">
        <v>35</v>
      </c>
      <c r="N295" s="24" t="s">
        <v>30</v>
      </c>
    </row>
    <row r="296" spans="1:19" s="15" customFormat="1" ht="12.75" customHeight="1">
      <c r="A296" s="73" t="s">
        <v>847</v>
      </c>
      <c r="B296" s="74" t="s">
        <v>706</v>
      </c>
      <c r="C296" s="75"/>
      <c r="D296" s="76"/>
      <c r="E296" s="76"/>
      <c r="F296" s="20">
        <v>40670</v>
      </c>
      <c r="G296" s="21">
        <v>2</v>
      </c>
      <c r="H296" s="22">
        <v>134784</v>
      </c>
      <c r="I296" s="22">
        <v>0</v>
      </c>
      <c r="J296" s="22">
        <v>34598</v>
      </c>
      <c r="K296" s="23" t="s">
        <v>848</v>
      </c>
      <c r="L296" s="21" t="s">
        <v>849</v>
      </c>
      <c r="M296" s="21" t="s">
        <v>293</v>
      </c>
      <c r="N296" s="24" t="s">
        <v>19</v>
      </c>
      <c r="O296" s="25"/>
      <c r="P296" s="81"/>
      <c r="Q296" s="81"/>
      <c r="R296" s="81"/>
      <c r="S296" s="81"/>
    </row>
    <row r="297" spans="1:14" s="25" customFormat="1" ht="12.75" customHeight="1">
      <c r="A297" s="17" t="s">
        <v>850</v>
      </c>
      <c r="B297" s="19" t="s">
        <v>484</v>
      </c>
      <c r="C297" s="19" t="s">
        <v>485</v>
      </c>
      <c r="D297" s="19" t="s">
        <v>84</v>
      </c>
      <c r="E297" s="19"/>
      <c r="F297" s="20">
        <v>40676</v>
      </c>
      <c r="G297" s="21">
        <v>4</v>
      </c>
      <c r="H297" s="22">
        <v>1993365.044985569</v>
      </c>
      <c r="I297" s="22">
        <v>0</v>
      </c>
      <c r="J297" s="22">
        <v>434071.86491028784</v>
      </c>
      <c r="K297" s="23" t="s">
        <v>851</v>
      </c>
      <c r="L297" s="21" t="s">
        <v>28</v>
      </c>
      <c r="M297" s="21" t="s">
        <v>86</v>
      </c>
      <c r="N297" s="21" t="s">
        <v>19</v>
      </c>
    </row>
    <row r="298" spans="1:14" s="25" customFormat="1" ht="12.75" customHeight="1">
      <c r="A298" s="17" t="s">
        <v>852</v>
      </c>
      <c r="B298" s="19" t="s">
        <v>84</v>
      </c>
      <c r="C298" s="19" t="s">
        <v>484</v>
      </c>
      <c r="D298" s="19" t="s">
        <v>485</v>
      </c>
      <c r="E298" s="19"/>
      <c r="F298" s="20">
        <v>40676</v>
      </c>
      <c r="G298" s="21">
        <v>3</v>
      </c>
      <c r="H298" s="22">
        <v>1550728.1913587695</v>
      </c>
      <c r="I298" s="22">
        <v>0</v>
      </c>
      <c r="J298" s="22">
        <v>496415.4639938993</v>
      </c>
      <c r="K298" s="23" t="s">
        <v>853</v>
      </c>
      <c r="L298" s="21" t="s">
        <v>28</v>
      </c>
      <c r="M298" s="21" t="s">
        <v>774</v>
      </c>
      <c r="N298" s="21" t="s">
        <v>509</v>
      </c>
    </row>
    <row r="299" spans="1:14" s="25" customFormat="1" ht="12.75" customHeight="1">
      <c r="A299" s="17" t="s">
        <v>854</v>
      </c>
      <c r="B299" s="19" t="s">
        <v>54</v>
      </c>
      <c r="C299" s="19"/>
      <c r="D299" s="19"/>
      <c r="E299" s="19"/>
      <c r="F299" s="20">
        <v>40685</v>
      </c>
      <c r="G299" s="21">
        <v>1</v>
      </c>
      <c r="H299" s="22">
        <v>99999.53321837606</v>
      </c>
      <c r="I299" s="22">
        <v>32794.74480354701</v>
      </c>
      <c r="J299" s="22">
        <v>7626.684838034188</v>
      </c>
      <c r="K299" s="23" t="s">
        <v>855</v>
      </c>
      <c r="L299" s="21" t="s">
        <v>56</v>
      </c>
      <c r="M299" s="21" t="s">
        <v>57</v>
      </c>
      <c r="N299" s="21" t="s">
        <v>19</v>
      </c>
    </row>
    <row r="300" spans="1:14" s="25" customFormat="1" ht="12.75" customHeight="1">
      <c r="A300" s="17" t="s">
        <v>856</v>
      </c>
      <c r="B300" s="25" t="s">
        <v>113</v>
      </c>
      <c r="C300" s="19"/>
      <c r="D300" s="57"/>
      <c r="E300" s="57"/>
      <c r="F300" s="20">
        <v>40672</v>
      </c>
      <c r="G300" s="21">
        <v>1</v>
      </c>
      <c r="H300" s="22">
        <v>15147</v>
      </c>
      <c r="I300" s="22">
        <v>5247</v>
      </c>
      <c r="J300" s="22">
        <v>5247</v>
      </c>
      <c r="K300" s="23" t="s">
        <v>857</v>
      </c>
      <c r="L300" s="21" t="s">
        <v>402</v>
      </c>
      <c r="M300" s="21" t="s">
        <v>35</v>
      </c>
      <c r="N300" s="24" t="s">
        <v>30</v>
      </c>
    </row>
    <row r="301" spans="1:14" s="25" customFormat="1" ht="12.75" customHeight="1">
      <c r="A301" s="17" t="s">
        <v>858</v>
      </c>
      <c r="B301" s="19" t="s">
        <v>186</v>
      </c>
      <c r="C301" s="19"/>
      <c r="D301" s="19"/>
      <c r="E301" s="19"/>
      <c r="F301" s="20">
        <v>40669</v>
      </c>
      <c r="G301" s="21" t="s">
        <v>859</v>
      </c>
      <c r="H301" s="22">
        <v>27362.6664618</v>
      </c>
      <c r="I301" s="22">
        <v>0</v>
      </c>
      <c r="J301" s="22">
        <v>9478.570735133333</v>
      </c>
      <c r="K301" s="23" t="s">
        <v>860</v>
      </c>
      <c r="L301" s="21" t="s">
        <v>861</v>
      </c>
      <c r="M301" s="21" t="s">
        <v>188</v>
      </c>
      <c r="N301" s="21" t="s">
        <v>30</v>
      </c>
    </row>
    <row r="302" spans="1:14" s="25" customFormat="1" ht="12.75" customHeight="1">
      <c r="A302" s="17" t="s">
        <v>862</v>
      </c>
      <c r="B302" s="25" t="s">
        <v>265</v>
      </c>
      <c r="C302" s="19"/>
      <c r="D302" s="57"/>
      <c r="E302" s="57"/>
      <c r="F302" s="20">
        <v>40686</v>
      </c>
      <c r="G302" s="21"/>
      <c r="H302" s="22"/>
      <c r="I302" s="22"/>
      <c r="J302" s="22"/>
      <c r="K302" s="23"/>
      <c r="L302" s="21" t="s">
        <v>402</v>
      </c>
      <c r="M302" s="21" t="s">
        <v>57</v>
      </c>
      <c r="N302" s="24" t="s">
        <v>19</v>
      </c>
    </row>
    <row r="303" spans="1:14" s="25" customFormat="1" ht="12.75" customHeight="1">
      <c r="A303" s="17" t="s">
        <v>863</v>
      </c>
      <c r="B303" s="25" t="s">
        <v>139</v>
      </c>
      <c r="C303" s="59"/>
      <c r="D303" s="59"/>
      <c r="E303" s="59"/>
      <c r="F303" s="20">
        <v>40689</v>
      </c>
      <c r="G303" s="21">
        <v>2</v>
      </c>
      <c r="H303" s="60">
        <v>1153458</v>
      </c>
      <c r="I303" s="60">
        <v>199443</v>
      </c>
      <c r="J303" s="60">
        <v>393709</v>
      </c>
      <c r="K303" s="23" t="s">
        <v>864</v>
      </c>
      <c r="L303" s="21" t="s">
        <v>865</v>
      </c>
      <c r="M303" s="21" t="s">
        <v>649</v>
      </c>
      <c r="N303" s="21" t="s">
        <v>649</v>
      </c>
    </row>
    <row r="304" spans="1:14" s="25" customFormat="1" ht="12.75" customHeight="1">
      <c r="A304" s="17" t="s">
        <v>866</v>
      </c>
      <c r="B304" s="19" t="s">
        <v>130</v>
      </c>
      <c r="C304" s="19"/>
      <c r="D304" s="19"/>
      <c r="E304" s="19"/>
      <c r="F304" s="20">
        <v>40708</v>
      </c>
      <c r="G304" s="21">
        <v>3</v>
      </c>
      <c r="H304" s="22">
        <v>392775</v>
      </c>
      <c r="I304" s="22">
        <v>0</v>
      </c>
      <c r="J304" s="22">
        <v>110929</v>
      </c>
      <c r="K304" s="23" t="s">
        <v>867</v>
      </c>
      <c r="L304" s="21" t="s">
        <v>145</v>
      </c>
      <c r="M304" s="21" t="s">
        <v>234</v>
      </c>
      <c r="N304" s="21" t="s">
        <v>19</v>
      </c>
    </row>
    <row r="305" spans="1:14" s="25" customFormat="1" ht="12.75" customHeight="1">
      <c r="A305" s="17" t="s">
        <v>868</v>
      </c>
      <c r="B305" s="19" t="s">
        <v>83</v>
      </c>
      <c r="C305" s="19"/>
      <c r="D305" s="19"/>
      <c r="E305" s="19"/>
      <c r="F305" s="20">
        <v>40676</v>
      </c>
      <c r="G305" s="21">
        <v>3</v>
      </c>
      <c r="H305" s="22">
        <v>648798</v>
      </c>
      <c r="I305" s="22">
        <v>0</v>
      </c>
      <c r="J305" s="22">
        <v>221847</v>
      </c>
      <c r="K305" s="23" t="s">
        <v>869</v>
      </c>
      <c r="L305" s="21" t="s">
        <v>28</v>
      </c>
      <c r="M305" s="21" t="s">
        <v>86</v>
      </c>
      <c r="N305" s="24" t="s">
        <v>19</v>
      </c>
    </row>
    <row r="306" spans="1:14" s="25" customFormat="1" ht="12.75" customHeight="1">
      <c r="A306" s="17" t="s">
        <v>870</v>
      </c>
      <c r="B306" s="19" t="s">
        <v>130</v>
      </c>
      <c r="C306" s="19"/>
      <c r="D306" s="19"/>
      <c r="E306" s="19"/>
      <c r="F306" s="20">
        <v>40685</v>
      </c>
      <c r="G306" s="21">
        <v>3</v>
      </c>
      <c r="H306" s="22">
        <v>126000</v>
      </c>
      <c r="I306" s="22">
        <v>0</v>
      </c>
      <c r="J306" s="22">
        <v>31292</v>
      </c>
      <c r="K306" s="23" t="s">
        <v>871</v>
      </c>
      <c r="L306" s="21" t="s">
        <v>839</v>
      </c>
      <c r="M306" s="21" t="s">
        <v>234</v>
      </c>
      <c r="N306" s="21" t="s">
        <v>19</v>
      </c>
    </row>
    <row r="307" spans="1:14" s="25" customFormat="1" ht="12.75" customHeight="1">
      <c r="A307" s="17" t="s">
        <v>872</v>
      </c>
      <c r="B307" s="19" t="s">
        <v>873</v>
      </c>
      <c r="C307" s="19"/>
      <c r="D307" s="19"/>
      <c r="E307" s="19"/>
      <c r="F307" s="20">
        <v>40685</v>
      </c>
      <c r="G307" s="21">
        <v>1</v>
      </c>
      <c r="H307" s="22">
        <v>9506</v>
      </c>
      <c r="I307" s="22">
        <v>0</v>
      </c>
      <c r="J307" s="22">
        <v>1961</v>
      </c>
      <c r="K307" s="23" t="s">
        <v>874</v>
      </c>
      <c r="L307" s="21" t="s">
        <v>875</v>
      </c>
      <c r="M307" s="21" t="s">
        <v>35</v>
      </c>
      <c r="N307" s="21" t="s">
        <v>30</v>
      </c>
    </row>
    <row r="308" spans="1:14" s="25" customFormat="1" ht="12.75" customHeight="1">
      <c r="A308" s="17" t="s">
        <v>876</v>
      </c>
      <c r="B308" s="19" t="s">
        <v>873</v>
      </c>
      <c r="C308" s="19"/>
      <c r="D308" s="19"/>
      <c r="E308" s="19"/>
      <c r="F308" s="20">
        <v>40685</v>
      </c>
      <c r="G308" s="21">
        <v>3</v>
      </c>
      <c r="H308" s="22">
        <v>49285</v>
      </c>
      <c r="I308" s="22">
        <v>0</v>
      </c>
      <c r="J308" s="22">
        <v>8003</v>
      </c>
      <c r="K308" s="23" t="s">
        <v>877</v>
      </c>
      <c r="L308" s="21" t="s">
        <v>878</v>
      </c>
      <c r="M308" s="21" t="s">
        <v>35</v>
      </c>
      <c r="N308" s="21" t="s">
        <v>30</v>
      </c>
    </row>
    <row r="309" spans="1:14" s="25" customFormat="1" ht="12.75" customHeight="1">
      <c r="A309" s="17" t="s">
        <v>879</v>
      </c>
      <c r="B309" s="19" t="s">
        <v>202</v>
      </c>
      <c r="C309" s="19"/>
      <c r="D309" s="19"/>
      <c r="E309" s="19"/>
      <c r="F309" s="20">
        <v>40686</v>
      </c>
      <c r="G309" s="21">
        <v>1</v>
      </c>
      <c r="H309" s="22">
        <v>34999.74714366515</v>
      </c>
      <c r="I309" s="22">
        <v>0</v>
      </c>
      <c r="J309" s="22">
        <v>12124.095415779431</v>
      </c>
      <c r="K309" s="23" t="s">
        <v>880</v>
      </c>
      <c r="L309" s="21" t="s">
        <v>881</v>
      </c>
      <c r="M309" s="21" t="s">
        <v>57</v>
      </c>
      <c r="N309" s="24" t="s">
        <v>19</v>
      </c>
    </row>
    <row r="310" spans="1:14" s="25" customFormat="1" ht="12.75" customHeight="1">
      <c r="A310" s="17" t="s">
        <v>882</v>
      </c>
      <c r="B310" s="19" t="s">
        <v>340</v>
      </c>
      <c r="C310" s="19"/>
      <c r="D310" s="19"/>
      <c r="E310" s="19"/>
      <c r="F310" s="20">
        <v>40684</v>
      </c>
      <c r="G310" s="21">
        <v>4</v>
      </c>
      <c r="H310" s="22">
        <v>103062</v>
      </c>
      <c r="I310" s="22">
        <v>0</v>
      </c>
      <c r="J310" s="22">
        <v>35071</v>
      </c>
      <c r="K310" s="23" t="s">
        <v>883</v>
      </c>
      <c r="L310" s="21" t="s">
        <v>34</v>
      </c>
      <c r="M310" s="21" t="s">
        <v>61</v>
      </c>
      <c r="N310" s="24" t="s">
        <v>30</v>
      </c>
    </row>
    <row r="311" spans="1:14" s="25" customFormat="1" ht="12.75" customHeight="1">
      <c r="A311" s="17" t="s">
        <v>884</v>
      </c>
      <c r="B311" s="19" t="s">
        <v>190</v>
      </c>
      <c r="C311" s="19"/>
      <c r="D311" s="19"/>
      <c r="E311" s="19"/>
      <c r="F311" s="20">
        <v>40683</v>
      </c>
      <c r="G311" s="21">
        <v>1</v>
      </c>
      <c r="H311" s="22">
        <v>6000</v>
      </c>
      <c r="I311" s="22">
        <v>0</v>
      </c>
      <c r="J311" s="22">
        <v>0</v>
      </c>
      <c r="K311" s="23" t="s">
        <v>885</v>
      </c>
      <c r="L311" s="21" t="s">
        <v>886</v>
      </c>
      <c r="M311" s="21" t="s">
        <v>293</v>
      </c>
      <c r="N311" s="24" t="s">
        <v>19</v>
      </c>
    </row>
    <row r="312" spans="1:14" s="25" customFormat="1" ht="12.75" customHeight="1">
      <c r="A312" s="17" t="s">
        <v>887</v>
      </c>
      <c r="B312" s="19" t="s">
        <v>427</v>
      </c>
      <c r="C312" s="19" t="s">
        <v>816</v>
      </c>
      <c r="D312" s="19"/>
      <c r="E312" s="19"/>
      <c r="F312" s="20">
        <v>40679</v>
      </c>
      <c r="G312" s="21">
        <v>1</v>
      </c>
      <c r="H312" s="22">
        <v>24870.088799999998</v>
      </c>
      <c r="I312" s="22">
        <v>0</v>
      </c>
      <c r="J312" s="22">
        <v>8615.1288</v>
      </c>
      <c r="K312" s="23" t="s">
        <v>888</v>
      </c>
      <c r="L312" s="21" t="s">
        <v>889</v>
      </c>
      <c r="M312" s="21" t="s">
        <v>430</v>
      </c>
      <c r="N312" s="24" t="s">
        <v>431</v>
      </c>
    </row>
    <row r="313" spans="1:14" s="25" customFormat="1" ht="12.75" customHeight="1">
      <c r="A313" s="17" t="s">
        <v>890</v>
      </c>
      <c r="B313" s="19" t="s">
        <v>130</v>
      </c>
      <c r="C313" s="19"/>
      <c r="D313" s="19"/>
      <c r="E313" s="19"/>
      <c r="F313" s="20">
        <v>40685</v>
      </c>
      <c r="G313" s="21">
        <v>1</v>
      </c>
      <c r="H313" s="22">
        <v>126099</v>
      </c>
      <c r="I313" s="22">
        <v>0</v>
      </c>
      <c r="J313" s="22">
        <v>36155</v>
      </c>
      <c r="K313" s="23" t="s">
        <v>891</v>
      </c>
      <c r="L313" s="21" t="s">
        <v>892</v>
      </c>
      <c r="M313" s="21" t="s">
        <v>234</v>
      </c>
      <c r="N313" s="21" t="s">
        <v>19</v>
      </c>
    </row>
    <row r="314" spans="1:14" s="25" customFormat="1" ht="12.75" customHeight="1">
      <c r="A314" s="17" t="s">
        <v>893</v>
      </c>
      <c r="B314" s="19" t="s">
        <v>463</v>
      </c>
      <c r="C314" s="19"/>
      <c r="D314" s="19"/>
      <c r="E314" s="19"/>
      <c r="F314" s="20">
        <v>40697</v>
      </c>
      <c r="G314" s="21">
        <v>3</v>
      </c>
      <c r="H314" s="22">
        <v>498663.5948188692</v>
      </c>
      <c r="I314" s="22">
        <v>49196.435638794734</v>
      </c>
      <c r="J314" s="22">
        <v>57324.168812992524</v>
      </c>
      <c r="K314" s="23" t="s">
        <v>894</v>
      </c>
      <c r="L314" s="21" t="s">
        <v>895</v>
      </c>
      <c r="M314" s="21" t="s">
        <v>896</v>
      </c>
      <c r="N314" s="21" t="s">
        <v>30</v>
      </c>
    </row>
    <row r="315" spans="1:14" s="25" customFormat="1" ht="12.75" customHeight="1">
      <c r="A315" s="17" t="s">
        <v>897</v>
      </c>
      <c r="B315" s="19" t="s">
        <v>898</v>
      </c>
      <c r="C315" s="19"/>
      <c r="D315" s="19"/>
      <c r="E315" s="19"/>
      <c r="F315" s="20">
        <v>40720</v>
      </c>
      <c r="G315" s="21">
        <v>3</v>
      </c>
      <c r="H315" s="22">
        <v>401679.39493304456</v>
      </c>
      <c r="I315" s="22">
        <v>0</v>
      </c>
      <c r="J315" s="22">
        <v>102320.61796500669</v>
      </c>
      <c r="K315" s="23" t="s">
        <v>899</v>
      </c>
      <c r="L315" s="21" t="s">
        <v>116</v>
      </c>
      <c r="M315" s="21" t="s">
        <v>29</v>
      </c>
      <c r="N315" s="24" t="s">
        <v>30</v>
      </c>
    </row>
    <row r="316" spans="1:14" s="25" customFormat="1" ht="12.75" customHeight="1">
      <c r="A316" s="17" t="s">
        <v>900</v>
      </c>
      <c r="B316" s="25" t="s">
        <v>71</v>
      </c>
      <c r="C316" s="59"/>
      <c r="D316" s="59"/>
      <c r="E316" s="59"/>
      <c r="F316" s="20">
        <v>40689</v>
      </c>
      <c r="G316" s="21">
        <v>1</v>
      </c>
      <c r="H316" s="60">
        <v>103847</v>
      </c>
      <c r="I316" s="60">
        <v>0</v>
      </c>
      <c r="J316" s="60">
        <v>29045</v>
      </c>
      <c r="K316" s="23" t="s">
        <v>901</v>
      </c>
      <c r="L316" s="21" t="s">
        <v>590</v>
      </c>
      <c r="M316" s="21" t="s">
        <v>29</v>
      </c>
      <c r="N316" s="24" t="s">
        <v>30</v>
      </c>
    </row>
    <row r="317" spans="1:14" s="25" customFormat="1" ht="12.75" customHeight="1">
      <c r="A317" s="17" t="s">
        <v>902</v>
      </c>
      <c r="B317" s="19" t="s">
        <v>106</v>
      </c>
      <c r="C317" s="19"/>
      <c r="D317" s="19"/>
      <c r="E317" s="19"/>
      <c r="F317" s="20">
        <v>40697</v>
      </c>
      <c r="G317" s="21" t="s">
        <v>447</v>
      </c>
      <c r="H317" s="22">
        <v>28595.365871111113</v>
      </c>
      <c r="I317" s="22">
        <v>11178.18847688889</v>
      </c>
      <c r="J317" s="22">
        <v>2599.578715555556</v>
      </c>
      <c r="K317" s="23" t="s">
        <v>903</v>
      </c>
      <c r="L317" s="21" t="s">
        <v>904</v>
      </c>
      <c r="M317" s="21" t="s">
        <v>57</v>
      </c>
      <c r="N317" s="24" t="s">
        <v>19</v>
      </c>
    </row>
    <row r="318" spans="1:14" s="25" customFormat="1" ht="12.75" customHeight="1">
      <c r="A318" s="17" t="s">
        <v>905</v>
      </c>
      <c r="B318" s="19" t="s">
        <v>398</v>
      </c>
      <c r="C318" s="19"/>
      <c r="D318" s="19"/>
      <c r="E318" s="19"/>
      <c r="F318" s="20">
        <v>40391</v>
      </c>
      <c r="G318" s="21" t="s">
        <v>906</v>
      </c>
      <c r="H318" s="22">
        <v>30000</v>
      </c>
      <c r="I318" s="22">
        <v>0</v>
      </c>
      <c r="J318" s="22">
        <v>10392</v>
      </c>
      <c r="K318" s="23" t="s">
        <v>907</v>
      </c>
      <c r="L318" s="21" t="s">
        <v>1021</v>
      </c>
      <c r="M318" s="21" t="s">
        <v>29</v>
      </c>
      <c r="N318" s="24"/>
    </row>
    <row r="319" spans="1:14" s="25" customFormat="1" ht="12.75" customHeight="1">
      <c r="A319" s="17" t="s">
        <v>908</v>
      </c>
      <c r="B319" s="25" t="s">
        <v>909</v>
      </c>
      <c r="C319" s="19"/>
      <c r="D319" s="57"/>
      <c r="E319" s="57"/>
      <c r="F319" s="20">
        <v>40695</v>
      </c>
      <c r="G319" s="21">
        <v>1</v>
      </c>
      <c r="H319" s="22">
        <v>79700</v>
      </c>
      <c r="I319" s="22">
        <v>0</v>
      </c>
      <c r="J319" s="22">
        <v>5000</v>
      </c>
      <c r="K319" s="23" t="s">
        <v>910</v>
      </c>
      <c r="L319" s="21" t="s">
        <v>911</v>
      </c>
      <c r="M319" s="21" t="s">
        <v>801</v>
      </c>
      <c r="N319" s="24" t="s">
        <v>431</v>
      </c>
    </row>
    <row r="320" spans="1:14" s="25" customFormat="1" ht="12.75" customHeight="1">
      <c r="A320" s="17" t="s">
        <v>912</v>
      </c>
      <c r="B320" s="19" t="s">
        <v>59</v>
      </c>
      <c r="C320" s="19"/>
      <c r="D320" s="19"/>
      <c r="E320" s="19"/>
      <c r="F320" s="20">
        <v>40700</v>
      </c>
      <c r="G320" s="21">
        <v>3</v>
      </c>
      <c r="H320" s="22">
        <v>104279</v>
      </c>
      <c r="I320" s="22">
        <v>0</v>
      </c>
      <c r="J320" s="22">
        <v>35820</v>
      </c>
      <c r="K320" s="23" t="s">
        <v>913</v>
      </c>
      <c r="L320" s="21" t="s">
        <v>28</v>
      </c>
      <c r="M320" s="21" t="s">
        <v>61</v>
      </c>
      <c r="N320" s="24" t="s">
        <v>30</v>
      </c>
    </row>
    <row r="321" spans="1:14" s="25" customFormat="1" ht="12.75" customHeight="1">
      <c r="A321" s="17" t="s">
        <v>914</v>
      </c>
      <c r="B321" s="19" t="s">
        <v>59</v>
      </c>
      <c r="C321" s="19"/>
      <c r="D321" s="19"/>
      <c r="E321" s="19"/>
      <c r="F321" s="20">
        <v>40700</v>
      </c>
      <c r="G321" s="21">
        <v>5</v>
      </c>
      <c r="H321" s="22">
        <v>896243</v>
      </c>
      <c r="I321" s="22">
        <v>0</v>
      </c>
      <c r="J321" s="22">
        <v>257021</v>
      </c>
      <c r="K321" s="23" t="s">
        <v>915</v>
      </c>
      <c r="L321" s="21" t="s">
        <v>28</v>
      </c>
      <c r="M321" s="21" t="s">
        <v>61</v>
      </c>
      <c r="N321" s="24" t="s">
        <v>30</v>
      </c>
    </row>
    <row r="322" spans="1:14" s="25" customFormat="1" ht="12.75" customHeight="1">
      <c r="A322" s="17" t="s">
        <v>916</v>
      </c>
      <c r="B322" s="19" t="s">
        <v>59</v>
      </c>
      <c r="C322" s="19"/>
      <c r="D322" s="19"/>
      <c r="E322" s="19"/>
      <c r="F322" s="20">
        <v>40700</v>
      </c>
      <c r="G322" s="21">
        <v>3</v>
      </c>
      <c r="H322" s="22">
        <v>288668</v>
      </c>
      <c r="I322" s="22">
        <v>0</v>
      </c>
      <c r="J322" s="22">
        <v>99158</v>
      </c>
      <c r="K322" s="23" t="s">
        <v>917</v>
      </c>
      <c r="L322" s="21" t="s">
        <v>28</v>
      </c>
      <c r="M322" s="21" t="s">
        <v>61</v>
      </c>
      <c r="N322" s="24" t="s">
        <v>30</v>
      </c>
    </row>
    <row r="323" spans="1:14" s="25" customFormat="1" ht="12.75" customHeight="1">
      <c r="A323" s="17" t="s">
        <v>918</v>
      </c>
      <c r="B323" s="25" t="s">
        <v>50</v>
      </c>
      <c r="C323" s="19"/>
      <c r="D323" s="19"/>
      <c r="E323" s="19"/>
      <c r="F323" s="20">
        <v>40700</v>
      </c>
      <c r="G323" s="21">
        <v>4</v>
      </c>
      <c r="H323" s="22">
        <v>1456664</v>
      </c>
      <c r="I323" s="22">
        <v>0</v>
      </c>
      <c r="J323" s="22">
        <v>458442</v>
      </c>
      <c r="K323" s="23" t="s">
        <v>919</v>
      </c>
      <c r="L323" s="21" t="s">
        <v>116</v>
      </c>
      <c r="M323" s="21" t="s">
        <v>52</v>
      </c>
      <c r="N323" s="24" t="s">
        <v>19</v>
      </c>
    </row>
    <row r="324" spans="1:14" s="25" customFormat="1" ht="12.75" customHeight="1">
      <c r="A324" s="17" t="s">
        <v>920</v>
      </c>
      <c r="B324" s="19" t="s">
        <v>921</v>
      </c>
      <c r="C324" s="19"/>
      <c r="D324" s="19"/>
      <c r="E324" s="19"/>
      <c r="F324" s="20">
        <v>40700</v>
      </c>
      <c r="G324" s="21">
        <v>3</v>
      </c>
      <c r="H324" s="22">
        <v>428755</v>
      </c>
      <c r="I324" s="22">
        <v>0</v>
      </c>
      <c r="J324" s="22">
        <v>139279</v>
      </c>
      <c r="K324" s="23" t="s">
        <v>922</v>
      </c>
      <c r="L324" s="21" t="s">
        <v>28</v>
      </c>
      <c r="M324" s="21" t="s">
        <v>61</v>
      </c>
      <c r="N324" s="24" t="s">
        <v>30</v>
      </c>
    </row>
    <row r="325" spans="1:14" s="25" customFormat="1" ht="12.75" customHeight="1">
      <c r="A325" s="17" t="s">
        <v>923</v>
      </c>
      <c r="B325" s="25" t="s">
        <v>340</v>
      </c>
      <c r="C325" s="19"/>
      <c r="D325" s="57"/>
      <c r="E325" s="57"/>
      <c r="F325" s="20">
        <v>40700</v>
      </c>
      <c r="G325" s="21">
        <v>3</v>
      </c>
      <c r="H325" s="22">
        <v>296544</v>
      </c>
      <c r="I325" s="22">
        <v>0</v>
      </c>
      <c r="J325" s="22">
        <v>84040</v>
      </c>
      <c r="K325" s="23" t="s">
        <v>924</v>
      </c>
      <c r="L325" s="21" t="s">
        <v>28</v>
      </c>
      <c r="M325" s="21" t="s">
        <v>342</v>
      </c>
      <c r="N325" s="24" t="s">
        <v>30</v>
      </c>
    </row>
    <row r="326" spans="1:14" s="25" customFormat="1" ht="12.75" customHeight="1">
      <c r="A326" s="17" t="s">
        <v>925</v>
      </c>
      <c r="B326" s="19" t="s">
        <v>78</v>
      </c>
      <c r="C326" s="19"/>
      <c r="D326" s="19"/>
      <c r="E326" s="19"/>
      <c r="F326" s="20">
        <v>40710</v>
      </c>
      <c r="G326" s="21">
        <v>2</v>
      </c>
      <c r="H326" s="22">
        <v>410589.28983151435</v>
      </c>
      <c r="I326" s="22">
        <v>0</v>
      </c>
      <c r="J326" s="22">
        <v>69619.16789121668</v>
      </c>
      <c r="K326" s="23" t="s">
        <v>926</v>
      </c>
      <c r="L326" s="21" t="s">
        <v>116</v>
      </c>
      <c r="M326" s="21" t="s">
        <v>927</v>
      </c>
      <c r="N326" s="24" t="s">
        <v>19</v>
      </c>
    </row>
    <row r="327" spans="1:14" s="25" customFormat="1" ht="12.75" customHeight="1">
      <c r="A327" s="17" t="s">
        <v>928</v>
      </c>
      <c r="B327" s="19" t="s">
        <v>78</v>
      </c>
      <c r="C327" s="19"/>
      <c r="D327" s="19"/>
      <c r="E327" s="19"/>
      <c r="F327" s="20">
        <v>40719</v>
      </c>
      <c r="G327" s="21">
        <v>3</v>
      </c>
      <c r="H327" s="22">
        <v>415301.92753731366</v>
      </c>
      <c r="I327" s="22">
        <v>0</v>
      </c>
      <c r="J327" s="22">
        <v>117395.78427135438</v>
      </c>
      <c r="K327" s="23" t="s">
        <v>929</v>
      </c>
      <c r="L327" s="21" t="s">
        <v>116</v>
      </c>
      <c r="M327" s="21" t="s">
        <v>927</v>
      </c>
      <c r="N327" s="24" t="s">
        <v>19</v>
      </c>
    </row>
    <row r="328" spans="1:14" s="25" customFormat="1" ht="12.75" customHeight="1">
      <c r="A328" s="17" t="s">
        <v>930</v>
      </c>
      <c r="B328" s="19" t="s">
        <v>121</v>
      </c>
      <c r="C328" s="19"/>
      <c r="D328" s="19"/>
      <c r="E328" s="19"/>
      <c r="F328" s="20">
        <v>40710</v>
      </c>
      <c r="G328" s="21">
        <v>2</v>
      </c>
      <c r="H328" s="22">
        <v>413676.67614704004</v>
      </c>
      <c r="I328" s="22">
        <v>0</v>
      </c>
      <c r="J328" s="22">
        <v>138676.42442004004</v>
      </c>
      <c r="K328" s="23" t="s">
        <v>931</v>
      </c>
      <c r="L328" s="21" t="s">
        <v>116</v>
      </c>
      <c r="M328" s="21" t="s">
        <v>52</v>
      </c>
      <c r="N328" s="24" t="s">
        <v>19</v>
      </c>
    </row>
    <row r="329" spans="1:14" s="25" customFormat="1" ht="12.75" customHeight="1">
      <c r="A329" s="17" t="s">
        <v>932</v>
      </c>
      <c r="B329" s="25" t="s">
        <v>243</v>
      </c>
      <c r="C329" s="19"/>
      <c r="D329" s="57"/>
      <c r="E329" s="57"/>
      <c r="F329" s="20">
        <v>40736</v>
      </c>
      <c r="G329" s="21">
        <v>3</v>
      </c>
      <c r="H329" s="22">
        <v>397755</v>
      </c>
      <c r="I329" s="22">
        <v>0</v>
      </c>
      <c r="J329" s="22">
        <v>124008</v>
      </c>
      <c r="K329" s="23" t="s">
        <v>933</v>
      </c>
      <c r="L329" s="21" t="s">
        <v>28</v>
      </c>
      <c r="M329" s="21" t="s">
        <v>61</v>
      </c>
      <c r="N329" s="24" t="s">
        <v>30</v>
      </c>
    </row>
    <row r="330" spans="1:14" s="25" customFormat="1" ht="12.75" customHeight="1">
      <c r="A330" s="17" t="s">
        <v>934</v>
      </c>
      <c r="B330" s="25" t="s">
        <v>166</v>
      </c>
      <c r="C330" s="19"/>
      <c r="D330" s="57"/>
      <c r="E330" s="57"/>
      <c r="F330" s="20">
        <v>40710</v>
      </c>
      <c r="G330" s="21">
        <v>3</v>
      </c>
      <c r="H330" s="22">
        <v>200372</v>
      </c>
      <c r="I330" s="22">
        <v>172327</v>
      </c>
      <c r="J330" s="22">
        <v>48189</v>
      </c>
      <c r="K330" s="23" t="s">
        <v>935</v>
      </c>
      <c r="L330" s="21" t="s">
        <v>936</v>
      </c>
      <c r="M330" s="21" t="s">
        <v>35</v>
      </c>
      <c r="N330" s="24" t="s">
        <v>30</v>
      </c>
    </row>
    <row r="331" spans="1:14" s="25" customFormat="1" ht="12.75" customHeight="1">
      <c r="A331" s="17" t="s">
        <v>937</v>
      </c>
      <c r="B331" s="25" t="s">
        <v>139</v>
      </c>
      <c r="C331" s="59"/>
      <c r="D331" s="59"/>
      <c r="E331" s="59"/>
      <c r="F331" s="20">
        <v>40724</v>
      </c>
      <c r="G331" s="21">
        <v>5</v>
      </c>
      <c r="H331" s="60">
        <v>2029323</v>
      </c>
      <c r="I331" s="60">
        <v>1034770</v>
      </c>
      <c r="J331" s="60">
        <v>698484</v>
      </c>
      <c r="K331" s="23" t="s">
        <v>938</v>
      </c>
      <c r="L331" s="21" t="s">
        <v>939</v>
      </c>
      <c r="M331" s="21" t="s">
        <v>649</v>
      </c>
      <c r="N331" s="21" t="s">
        <v>649</v>
      </c>
    </row>
    <row r="332" spans="1:14" s="25" customFormat="1" ht="12.75" customHeight="1">
      <c r="A332" s="17" t="s">
        <v>940</v>
      </c>
      <c r="B332" s="25" t="s">
        <v>485</v>
      </c>
      <c r="C332" s="59"/>
      <c r="D332" s="59"/>
      <c r="E332" s="59"/>
      <c r="F332" s="20">
        <v>40710</v>
      </c>
      <c r="G332" s="21">
        <v>1</v>
      </c>
      <c r="H332" s="60">
        <v>62141</v>
      </c>
      <c r="I332" s="60">
        <v>42213</v>
      </c>
      <c r="J332" s="60">
        <v>21526</v>
      </c>
      <c r="K332" s="23" t="s">
        <v>941</v>
      </c>
      <c r="L332" s="21" t="s">
        <v>942</v>
      </c>
      <c r="M332" s="21" t="s">
        <v>774</v>
      </c>
      <c r="N332" s="21" t="s">
        <v>774</v>
      </c>
    </row>
    <row r="333" spans="1:14" s="25" customFormat="1" ht="12.75" customHeight="1">
      <c r="A333" s="73" t="s">
        <v>943</v>
      </c>
      <c r="B333" s="97" t="s">
        <v>485</v>
      </c>
      <c r="C333" s="74"/>
      <c r="D333" s="74"/>
      <c r="E333" s="74"/>
      <c r="F333" s="77">
        <v>40695</v>
      </c>
      <c r="G333" s="78">
        <v>3</v>
      </c>
      <c r="H333" s="79">
        <v>396862</v>
      </c>
      <c r="I333" s="79">
        <v>96862</v>
      </c>
      <c r="J333" s="79">
        <v>96862</v>
      </c>
      <c r="K333" s="80" t="s">
        <v>944</v>
      </c>
      <c r="L333" s="78" t="s">
        <v>945</v>
      </c>
      <c r="M333" s="78" t="s">
        <v>774</v>
      </c>
      <c r="N333" s="78" t="s">
        <v>774</v>
      </c>
    </row>
    <row r="334" spans="1:14" s="25" customFormat="1" ht="12.75" customHeight="1">
      <c r="A334" s="73" t="s">
        <v>946</v>
      </c>
      <c r="B334" s="97" t="s">
        <v>340</v>
      </c>
      <c r="C334" s="98"/>
      <c r="D334" s="98"/>
      <c r="E334" s="98"/>
      <c r="F334" s="77">
        <v>40710</v>
      </c>
      <c r="G334" s="78">
        <v>3</v>
      </c>
      <c r="H334" s="99">
        <v>261828</v>
      </c>
      <c r="I334" s="99">
        <v>0</v>
      </c>
      <c r="J334" s="99">
        <v>78466</v>
      </c>
      <c r="K334" s="80" t="s">
        <v>947</v>
      </c>
      <c r="L334" s="78" t="s">
        <v>34</v>
      </c>
      <c r="M334" s="78" t="s">
        <v>342</v>
      </c>
      <c r="N334" s="96" t="s">
        <v>30</v>
      </c>
    </row>
    <row r="335" spans="1:19" s="15" customFormat="1" ht="12.75" customHeight="1">
      <c r="A335" s="73" t="s">
        <v>948</v>
      </c>
      <c r="B335" s="74" t="s">
        <v>706</v>
      </c>
      <c r="C335" s="75"/>
      <c r="D335" s="76"/>
      <c r="E335" s="76"/>
      <c r="F335" s="77">
        <v>40730</v>
      </c>
      <c r="G335" s="21">
        <v>1</v>
      </c>
      <c r="H335" s="60">
        <v>8264</v>
      </c>
      <c r="I335" s="60">
        <v>0</v>
      </c>
      <c r="J335" s="60">
        <v>2863</v>
      </c>
      <c r="K335" s="100" t="s">
        <v>949</v>
      </c>
      <c r="L335" s="101" t="s">
        <v>950</v>
      </c>
      <c r="M335" s="21" t="s">
        <v>293</v>
      </c>
      <c r="N335" s="24" t="s">
        <v>19</v>
      </c>
      <c r="O335" s="25"/>
      <c r="P335" s="82"/>
      <c r="Q335" s="82"/>
      <c r="R335" s="82"/>
      <c r="S335" s="82"/>
    </row>
    <row r="336" spans="1:14" s="25" customFormat="1" ht="12.75" customHeight="1">
      <c r="A336" s="17" t="s">
        <v>951</v>
      </c>
      <c r="B336" s="19" t="s">
        <v>135</v>
      </c>
      <c r="C336" s="19"/>
      <c r="D336" s="19"/>
      <c r="E336" s="19"/>
      <c r="F336" s="77">
        <v>40744</v>
      </c>
      <c r="G336" s="21">
        <v>1</v>
      </c>
      <c r="H336" s="22">
        <v>24335</v>
      </c>
      <c r="I336" s="22">
        <v>0</v>
      </c>
      <c r="J336" s="22">
        <v>8430</v>
      </c>
      <c r="K336" s="23" t="s">
        <v>136</v>
      </c>
      <c r="L336" s="21" t="s">
        <v>137</v>
      </c>
      <c r="M336" s="21" t="s">
        <v>52</v>
      </c>
      <c r="N336" s="21" t="s">
        <v>19</v>
      </c>
    </row>
    <row r="337" spans="1:14" s="25" customFormat="1" ht="12.75" customHeight="1">
      <c r="A337" s="17" t="s">
        <v>952</v>
      </c>
      <c r="B337" s="19" t="s">
        <v>130</v>
      </c>
      <c r="C337" s="19"/>
      <c r="D337" s="19"/>
      <c r="E337" s="19"/>
      <c r="F337" s="20">
        <v>40719</v>
      </c>
      <c r="G337" s="21">
        <v>0.5</v>
      </c>
      <c r="H337" s="22">
        <v>65307</v>
      </c>
      <c r="I337" s="22">
        <v>0</v>
      </c>
      <c r="J337" s="22">
        <v>18860</v>
      </c>
      <c r="K337" s="23" t="s">
        <v>953</v>
      </c>
      <c r="L337" s="21" t="s">
        <v>954</v>
      </c>
      <c r="M337" s="21" t="s">
        <v>234</v>
      </c>
      <c r="N337" s="21" t="s">
        <v>19</v>
      </c>
    </row>
    <row r="338" spans="1:14" s="25" customFormat="1" ht="12.75" customHeight="1">
      <c r="A338" s="17" t="s">
        <v>955</v>
      </c>
      <c r="B338" s="19" t="s">
        <v>69</v>
      </c>
      <c r="C338" s="19" t="s">
        <v>956</v>
      </c>
      <c r="D338" s="19" t="s">
        <v>957</v>
      </c>
      <c r="E338" s="19" t="s">
        <v>958</v>
      </c>
      <c r="F338" s="20">
        <v>40710</v>
      </c>
      <c r="G338" s="21" t="s">
        <v>959</v>
      </c>
      <c r="H338" s="22">
        <v>10000</v>
      </c>
      <c r="I338" s="22">
        <v>94544.9</v>
      </c>
      <c r="J338" s="22">
        <v>0</v>
      </c>
      <c r="K338" s="23" t="s">
        <v>960</v>
      </c>
      <c r="L338" s="21" t="s">
        <v>961</v>
      </c>
      <c r="M338" s="21" t="s">
        <v>57</v>
      </c>
      <c r="N338" s="21" t="s">
        <v>19</v>
      </c>
    </row>
    <row r="339" spans="1:14" s="25" customFormat="1" ht="12.75" customHeight="1">
      <c r="A339" s="17" t="s">
        <v>962</v>
      </c>
      <c r="B339" s="25" t="s">
        <v>153</v>
      </c>
      <c r="C339" s="59"/>
      <c r="D339" s="59"/>
      <c r="E339" s="59"/>
      <c r="F339" s="20">
        <v>40588</v>
      </c>
      <c r="G339" s="21">
        <v>3</v>
      </c>
      <c r="H339" s="60">
        <v>385848</v>
      </c>
      <c r="I339" s="60">
        <v>0</v>
      </c>
      <c r="J339" s="60">
        <v>116348</v>
      </c>
      <c r="K339" s="23" t="s">
        <v>963</v>
      </c>
      <c r="L339" s="21" t="s">
        <v>116</v>
      </c>
      <c r="M339" s="21" t="s">
        <v>44</v>
      </c>
      <c r="N339" s="24" t="s">
        <v>45</v>
      </c>
    </row>
    <row r="340" spans="1:14" s="25" customFormat="1" ht="12.75" customHeight="1">
      <c r="A340" s="17" t="s">
        <v>964</v>
      </c>
      <c r="B340" s="19" t="s">
        <v>202</v>
      </c>
      <c r="C340" s="19" t="s">
        <v>68</v>
      </c>
      <c r="D340" s="19"/>
      <c r="E340" s="19"/>
      <c r="F340" s="20">
        <v>40724</v>
      </c>
      <c r="G340" s="21">
        <v>1</v>
      </c>
      <c r="H340" s="22">
        <v>199999.5003053175</v>
      </c>
      <c r="I340" s="22">
        <v>69238.79557389683</v>
      </c>
      <c r="J340" s="22">
        <v>16102.04548230159</v>
      </c>
      <c r="K340" s="23" t="s">
        <v>965</v>
      </c>
      <c r="L340" s="21" t="s">
        <v>56</v>
      </c>
      <c r="M340" s="21" t="s">
        <v>57</v>
      </c>
      <c r="N340" s="21" t="s">
        <v>19</v>
      </c>
    </row>
    <row r="341" spans="1:14" s="25" customFormat="1" ht="12.75" customHeight="1">
      <c r="A341" s="17" t="s">
        <v>966</v>
      </c>
      <c r="B341" s="25" t="s">
        <v>139</v>
      </c>
      <c r="C341" s="59"/>
      <c r="D341" s="59"/>
      <c r="E341" s="59"/>
      <c r="F341" s="77">
        <v>40731</v>
      </c>
      <c r="G341" s="78">
        <v>2</v>
      </c>
      <c r="H341" s="79">
        <v>1987735</v>
      </c>
      <c r="I341" s="79">
        <v>995863</v>
      </c>
      <c r="J341" s="79">
        <v>569429</v>
      </c>
      <c r="K341" s="80" t="s">
        <v>967</v>
      </c>
      <c r="L341" s="78" t="s">
        <v>968</v>
      </c>
      <c r="M341" s="21" t="s">
        <v>649</v>
      </c>
      <c r="N341" s="21" t="s">
        <v>649</v>
      </c>
    </row>
    <row r="342" spans="1:14" s="25" customFormat="1" ht="12.75" customHeight="1">
      <c r="A342" s="17" t="s">
        <v>969</v>
      </c>
      <c r="B342" s="25" t="s">
        <v>398</v>
      </c>
      <c r="C342" s="59"/>
      <c r="D342" s="59"/>
      <c r="E342" s="59"/>
      <c r="F342" s="20">
        <v>40723</v>
      </c>
      <c r="G342" s="21">
        <v>1</v>
      </c>
      <c r="H342" s="60">
        <v>45000</v>
      </c>
      <c r="I342" s="60">
        <v>0</v>
      </c>
      <c r="J342" s="60">
        <v>15588</v>
      </c>
      <c r="K342" s="23" t="s">
        <v>970</v>
      </c>
      <c r="L342" s="21" t="s">
        <v>971</v>
      </c>
      <c r="M342" s="21" t="s">
        <v>29</v>
      </c>
      <c r="N342" s="24" t="s">
        <v>30</v>
      </c>
    </row>
    <row r="343" spans="1:14" s="25" customFormat="1" ht="12.75" customHeight="1">
      <c r="A343" s="17" t="s">
        <v>972</v>
      </c>
      <c r="B343" s="19" t="s">
        <v>121</v>
      </c>
      <c r="C343" s="19"/>
      <c r="D343" s="19"/>
      <c r="E343" s="19"/>
      <c r="F343" s="20">
        <v>40717</v>
      </c>
      <c r="G343" s="21">
        <v>1</v>
      </c>
      <c r="H343" s="22">
        <v>9442</v>
      </c>
      <c r="I343" s="22">
        <v>0</v>
      </c>
      <c r="J343" s="22">
        <v>3271</v>
      </c>
      <c r="K343" s="23" t="s">
        <v>973</v>
      </c>
      <c r="L343" s="21" t="s">
        <v>974</v>
      </c>
      <c r="M343" s="21" t="s">
        <v>52</v>
      </c>
      <c r="N343" s="24" t="s">
        <v>19</v>
      </c>
    </row>
    <row r="344" spans="1:14" s="25" customFormat="1" ht="12.75" customHeight="1">
      <c r="A344" s="17" t="s">
        <v>975</v>
      </c>
      <c r="B344" s="61" t="s">
        <v>300</v>
      </c>
      <c r="C344" s="59"/>
      <c r="D344" s="59"/>
      <c r="E344" s="59"/>
      <c r="F344" s="20">
        <v>40736</v>
      </c>
      <c r="G344" s="21">
        <v>3</v>
      </c>
      <c r="H344" s="60">
        <v>61847</v>
      </c>
      <c r="I344" s="60">
        <v>0</v>
      </c>
      <c r="J344" s="60">
        <v>21253</v>
      </c>
      <c r="K344" s="23" t="s">
        <v>976</v>
      </c>
      <c r="L344" s="21" t="s">
        <v>28</v>
      </c>
      <c r="M344" s="21" t="s">
        <v>286</v>
      </c>
      <c r="N344" s="24" t="s">
        <v>30</v>
      </c>
    </row>
    <row r="345" spans="1:14" s="25" customFormat="1" ht="12.75" customHeight="1">
      <c r="A345" s="17" t="s">
        <v>977</v>
      </c>
      <c r="B345" s="25" t="s">
        <v>457</v>
      </c>
      <c r="C345" s="19"/>
      <c r="D345" s="19"/>
      <c r="E345" s="19"/>
      <c r="F345" s="20">
        <v>40738</v>
      </c>
      <c r="G345" s="21">
        <v>1</v>
      </c>
      <c r="H345" s="22">
        <v>93533</v>
      </c>
      <c r="I345" s="22">
        <v>0</v>
      </c>
      <c r="J345" s="22">
        <v>24476</v>
      </c>
      <c r="K345" s="23" t="s">
        <v>978</v>
      </c>
      <c r="L345" s="21" t="s">
        <v>979</v>
      </c>
      <c r="M345" s="21" t="s">
        <v>81</v>
      </c>
      <c r="N345" s="24" t="s">
        <v>19</v>
      </c>
    </row>
    <row r="346" spans="1:14" s="25" customFormat="1" ht="12.75" customHeight="1">
      <c r="A346" s="17" t="s">
        <v>980</v>
      </c>
      <c r="B346" s="25" t="s">
        <v>457</v>
      </c>
      <c r="C346" s="19"/>
      <c r="D346" s="19"/>
      <c r="E346" s="19"/>
      <c r="F346" s="20">
        <v>40738</v>
      </c>
      <c r="G346" s="21">
        <v>3</v>
      </c>
      <c r="H346" s="22">
        <v>93533</v>
      </c>
      <c r="I346" s="22">
        <v>0</v>
      </c>
      <c r="J346" s="22">
        <v>24476</v>
      </c>
      <c r="K346" s="23" t="s">
        <v>981</v>
      </c>
      <c r="L346" s="21" t="s">
        <v>979</v>
      </c>
      <c r="M346" s="21" t="s">
        <v>81</v>
      </c>
      <c r="N346" s="24" t="s">
        <v>19</v>
      </c>
    </row>
    <row r="347" spans="1:14" s="25" customFormat="1" ht="12.75" customHeight="1">
      <c r="A347" s="17" t="s">
        <v>982</v>
      </c>
      <c r="B347" s="19" t="s">
        <v>158</v>
      </c>
      <c r="C347" s="59"/>
      <c r="D347" s="59"/>
      <c r="E347" s="59"/>
      <c r="F347" s="20">
        <v>40738</v>
      </c>
      <c r="G347" s="21">
        <v>1</v>
      </c>
      <c r="H347" s="60">
        <v>101418</v>
      </c>
      <c r="I347" s="60">
        <v>0</v>
      </c>
      <c r="J347" s="60">
        <v>35132</v>
      </c>
      <c r="K347" s="23" t="s">
        <v>983</v>
      </c>
      <c r="L347" s="21" t="s">
        <v>984</v>
      </c>
      <c r="M347" s="21" t="s">
        <v>160</v>
      </c>
      <c r="N347" s="24" t="s">
        <v>45</v>
      </c>
    </row>
    <row r="348" spans="1:14" s="25" customFormat="1" ht="12.75" customHeight="1">
      <c r="A348" s="17" t="s">
        <v>985</v>
      </c>
      <c r="B348" s="19" t="s">
        <v>166</v>
      </c>
      <c r="C348" s="19"/>
      <c r="D348" s="19"/>
      <c r="E348" s="19"/>
      <c r="F348" s="20">
        <v>40738</v>
      </c>
      <c r="G348" s="21">
        <v>1</v>
      </c>
      <c r="H348" s="22">
        <v>117100</v>
      </c>
      <c r="I348" s="22">
        <v>0</v>
      </c>
      <c r="J348" s="22">
        <v>36713</v>
      </c>
      <c r="K348" s="23" t="s">
        <v>986</v>
      </c>
      <c r="L348" s="21" t="s">
        <v>987</v>
      </c>
      <c r="M348" s="21" t="s">
        <v>61</v>
      </c>
      <c r="N348" s="24" t="s">
        <v>30</v>
      </c>
    </row>
    <row r="349" spans="1:14" s="25" customFormat="1" ht="12.75" customHeight="1">
      <c r="A349" s="17" t="s">
        <v>988</v>
      </c>
      <c r="B349" s="19" t="s">
        <v>158</v>
      </c>
      <c r="C349" s="59"/>
      <c r="D349" s="59"/>
      <c r="E349" s="59"/>
      <c r="F349" s="20">
        <v>40738</v>
      </c>
      <c r="G349" s="21">
        <v>1</v>
      </c>
      <c r="H349" s="60">
        <v>117611</v>
      </c>
      <c r="I349" s="60">
        <v>0</v>
      </c>
      <c r="J349" s="60">
        <v>40741</v>
      </c>
      <c r="K349" s="23" t="s">
        <v>989</v>
      </c>
      <c r="L349" s="21" t="s">
        <v>984</v>
      </c>
      <c r="M349" s="21" t="s">
        <v>160</v>
      </c>
      <c r="N349" s="24" t="s">
        <v>45</v>
      </c>
    </row>
    <row r="350" spans="1:14" s="25" customFormat="1" ht="12.75" customHeight="1">
      <c r="A350" s="17" t="s">
        <v>990</v>
      </c>
      <c r="B350" s="25" t="s">
        <v>499</v>
      </c>
      <c r="C350" s="59"/>
      <c r="D350" s="59"/>
      <c r="E350" s="59"/>
      <c r="F350" s="20">
        <v>40738</v>
      </c>
      <c r="G350" s="21">
        <v>1</v>
      </c>
      <c r="H350" s="60">
        <v>144603</v>
      </c>
      <c r="I350" s="60">
        <v>0</v>
      </c>
      <c r="J350" s="60">
        <v>47583</v>
      </c>
      <c r="K350" s="23" t="s">
        <v>991</v>
      </c>
      <c r="L350" s="21" t="s">
        <v>987</v>
      </c>
      <c r="M350" s="21" t="s">
        <v>81</v>
      </c>
      <c r="N350" s="24" t="s">
        <v>19</v>
      </c>
    </row>
    <row r="351" spans="1:14" s="25" customFormat="1" ht="12.75" customHeight="1">
      <c r="A351" s="17" t="s">
        <v>992</v>
      </c>
      <c r="B351" s="25" t="s">
        <v>499</v>
      </c>
      <c r="C351" s="59"/>
      <c r="D351" s="59"/>
      <c r="E351" s="59"/>
      <c r="F351" s="20">
        <v>40738</v>
      </c>
      <c r="G351" s="21">
        <v>2</v>
      </c>
      <c r="H351" s="60">
        <v>110000</v>
      </c>
      <c r="I351" s="60">
        <v>0</v>
      </c>
      <c r="J351" s="60">
        <v>32705</v>
      </c>
      <c r="K351" s="23" t="s">
        <v>993</v>
      </c>
      <c r="L351" s="21" t="s">
        <v>28</v>
      </c>
      <c r="M351" s="21" t="s">
        <v>81</v>
      </c>
      <c r="N351" s="24" t="s">
        <v>19</v>
      </c>
    </row>
    <row r="352" spans="1:14" s="25" customFormat="1" ht="12.75" customHeight="1">
      <c r="A352" s="17" t="s">
        <v>994</v>
      </c>
      <c r="B352" s="25" t="s">
        <v>99</v>
      </c>
      <c r="C352" s="59"/>
      <c r="D352" s="59"/>
      <c r="E352" s="66"/>
      <c r="F352" s="20">
        <v>40750</v>
      </c>
      <c r="G352" s="21">
        <v>5</v>
      </c>
      <c r="H352" s="60">
        <v>601179</v>
      </c>
      <c r="I352" s="60">
        <v>0</v>
      </c>
      <c r="J352" s="60">
        <v>207952</v>
      </c>
      <c r="K352" s="23" t="s">
        <v>995</v>
      </c>
      <c r="L352" s="21" t="s">
        <v>28</v>
      </c>
      <c r="M352" s="16" t="s">
        <v>81</v>
      </c>
      <c r="N352" s="24" t="s">
        <v>19</v>
      </c>
    </row>
    <row r="353" spans="1:14" s="25" customFormat="1" ht="12.75" customHeight="1">
      <c r="A353" s="17" t="s">
        <v>996</v>
      </c>
      <c r="B353" s="25" t="s">
        <v>71</v>
      </c>
      <c r="C353" s="59"/>
      <c r="D353" s="59"/>
      <c r="E353" s="59"/>
      <c r="F353" s="77">
        <v>40752</v>
      </c>
      <c r="G353" s="78">
        <v>3</v>
      </c>
      <c r="H353" s="79">
        <v>745374</v>
      </c>
      <c r="I353" s="79">
        <v>0</v>
      </c>
      <c r="J353" s="79">
        <v>232046</v>
      </c>
      <c r="K353" s="80" t="s">
        <v>997</v>
      </c>
      <c r="L353" s="78" t="s">
        <v>998</v>
      </c>
      <c r="M353" s="21" t="s">
        <v>29</v>
      </c>
      <c r="N353" s="24" t="s">
        <v>30</v>
      </c>
    </row>
    <row r="354" spans="1:14" s="104" customFormat="1" ht="12.75" customHeight="1">
      <c r="A354" s="38" t="s">
        <v>999</v>
      </c>
      <c r="B354" s="19" t="s">
        <v>1000</v>
      </c>
      <c r="C354" s="34"/>
      <c r="D354" s="34"/>
      <c r="E354" s="34"/>
      <c r="F354" s="102">
        <v>40199</v>
      </c>
      <c r="G354" s="103" t="s">
        <v>1001</v>
      </c>
      <c r="H354" s="22">
        <v>5499</v>
      </c>
      <c r="I354" s="22">
        <v>0</v>
      </c>
      <c r="J354" s="22">
        <v>0</v>
      </c>
      <c r="K354" s="19" t="s">
        <v>1002</v>
      </c>
      <c r="L354" s="38" t="s">
        <v>132</v>
      </c>
      <c r="M354" s="38" t="s">
        <v>293</v>
      </c>
      <c r="N354" s="24" t="s">
        <v>19</v>
      </c>
    </row>
    <row r="355" spans="1:14" s="25" customFormat="1" ht="13.5" customHeight="1">
      <c r="A355" s="38" t="s">
        <v>1003</v>
      </c>
      <c r="B355" s="25" t="s">
        <v>1004</v>
      </c>
      <c r="C355" s="59"/>
      <c r="D355" s="59"/>
      <c r="E355" s="66"/>
      <c r="F355" s="20">
        <v>40623</v>
      </c>
      <c r="G355" s="21">
        <v>1</v>
      </c>
      <c r="H355" s="22">
        <v>100000</v>
      </c>
      <c r="I355" s="22">
        <v>23472</v>
      </c>
      <c r="J355" s="22">
        <v>36641</v>
      </c>
      <c r="K355" s="23" t="s">
        <v>1005</v>
      </c>
      <c r="L355" s="21" t="s">
        <v>1006</v>
      </c>
      <c r="M355" s="21" t="s">
        <v>234</v>
      </c>
      <c r="N355" s="21" t="s">
        <v>19</v>
      </c>
    </row>
    <row r="356" spans="1:14" s="25" customFormat="1" ht="12.75" customHeight="1">
      <c r="A356" s="21" t="s">
        <v>1007</v>
      </c>
      <c r="B356" s="25" t="s">
        <v>646</v>
      </c>
      <c r="C356" s="59" t="s">
        <v>139</v>
      </c>
      <c r="D356" s="59"/>
      <c r="E356" s="18"/>
      <c r="F356" s="20">
        <v>40702</v>
      </c>
      <c r="G356" s="21">
        <v>2</v>
      </c>
      <c r="H356" s="60">
        <v>385000</v>
      </c>
      <c r="I356" s="60">
        <v>187355</v>
      </c>
      <c r="J356" s="60">
        <v>0</v>
      </c>
      <c r="K356" s="23" t="s">
        <v>1008</v>
      </c>
      <c r="L356" s="21" t="s">
        <v>1009</v>
      </c>
      <c r="M356" s="21" t="s">
        <v>1010</v>
      </c>
      <c r="N356" s="21" t="s">
        <v>1010</v>
      </c>
    </row>
    <row r="357" spans="1:14" s="25" customFormat="1" ht="12.75" customHeight="1">
      <c r="A357" s="17" t="s">
        <v>1011</v>
      </c>
      <c r="B357" s="25" t="s">
        <v>1012</v>
      </c>
      <c r="C357" s="59"/>
      <c r="D357" s="59"/>
      <c r="E357" s="66"/>
      <c r="F357" s="20">
        <v>40702</v>
      </c>
      <c r="G357" s="21">
        <v>2</v>
      </c>
      <c r="H357" s="60">
        <v>200000</v>
      </c>
      <c r="I357" s="60">
        <v>56456</v>
      </c>
      <c r="J357" s="60">
        <v>0</v>
      </c>
      <c r="K357" s="23" t="s">
        <v>1013</v>
      </c>
      <c r="L357" s="21" t="s">
        <v>1014</v>
      </c>
      <c r="M357" s="16" t="s">
        <v>801</v>
      </c>
      <c r="N357" s="24" t="s">
        <v>801</v>
      </c>
    </row>
    <row r="358" spans="1:14" s="25" customFormat="1" ht="12.75" customHeight="1">
      <c r="A358" s="21" t="s">
        <v>1015</v>
      </c>
      <c r="B358" s="25" t="s">
        <v>244</v>
      </c>
      <c r="C358" s="59"/>
      <c r="D358" s="59"/>
      <c r="E358" s="66"/>
      <c r="F358" s="20">
        <v>40757</v>
      </c>
      <c r="G358" s="21">
        <v>3</v>
      </c>
      <c r="H358" s="60">
        <v>403738</v>
      </c>
      <c r="I358" s="60">
        <v>0</v>
      </c>
      <c r="J358" s="60">
        <v>126056</v>
      </c>
      <c r="K358" s="23" t="s">
        <v>1016</v>
      </c>
      <c r="L358" s="21" t="s">
        <v>28</v>
      </c>
      <c r="M358" s="21" t="s">
        <v>35</v>
      </c>
      <c r="N358" s="24" t="s">
        <v>30</v>
      </c>
    </row>
    <row r="359" spans="1:245" s="111" customFormat="1" ht="12.75" customHeight="1">
      <c r="A359" s="28" t="s">
        <v>1017</v>
      </c>
      <c r="B359" s="19" t="s">
        <v>398</v>
      </c>
      <c r="C359" s="106"/>
      <c r="D359" s="106"/>
      <c r="E359" s="106"/>
      <c r="F359" s="107">
        <v>40603</v>
      </c>
      <c r="G359" s="108">
        <v>1</v>
      </c>
      <c r="H359" s="109">
        <v>30000</v>
      </c>
      <c r="I359" s="109">
        <v>0</v>
      </c>
      <c r="J359" s="109">
        <v>10392</v>
      </c>
      <c r="K359" s="110" t="s">
        <v>907</v>
      </c>
      <c r="L359" s="105" t="s">
        <v>34</v>
      </c>
      <c r="M359" s="105" t="s">
        <v>29</v>
      </c>
      <c r="N359" s="108" t="s">
        <v>30</v>
      </c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  <c r="AB359" s="102"/>
      <c r="AC359" s="102"/>
      <c r="AD359" s="102"/>
      <c r="AE359" s="102"/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102"/>
      <c r="AR359" s="102"/>
      <c r="AS359" s="102"/>
      <c r="AT359" s="102"/>
      <c r="AU359" s="102"/>
      <c r="AV359" s="102"/>
      <c r="AW359" s="102"/>
      <c r="AX359" s="102"/>
      <c r="AY359" s="102"/>
      <c r="AZ359" s="102"/>
      <c r="BA359" s="102"/>
      <c r="BB359" s="102"/>
      <c r="BC359" s="102"/>
      <c r="BD359" s="102"/>
      <c r="BE359" s="102"/>
      <c r="BF359" s="102"/>
      <c r="BG359" s="102"/>
      <c r="BH359" s="10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2"/>
      <c r="BY359" s="102"/>
      <c r="BZ359" s="102"/>
      <c r="CA359" s="102"/>
      <c r="CB359" s="102"/>
      <c r="CC359" s="102"/>
      <c r="CD359" s="102"/>
      <c r="CE359" s="102"/>
      <c r="CF359" s="102"/>
      <c r="CG359" s="102"/>
      <c r="CH359" s="102"/>
      <c r="CI359" s="102"/>
      <c r="CJ359" s="102"/>
      <c r="CK359" s="102"/>
      <c r="CL359" s="102"/>
      <c r="CM359" s="102"/>
      <c r="CN359" s="102"/>
      <c r="CO359" s="102"/>
      <c r="CP359" s="102"/>
      <c r="CQ359" s="102"/>
      <c r="CR359" s="102"/>
      <c r="CS359" s="102"/>
      <c r="CT359" s="102"/>
      <c r="CU359" s="102"/>
      <c r="CV359" s="102"/>
      <c r="CW359" s="102"/>
      <c r="CX359" s="102"/>
      <c r="CY359" s="102"/>
      <c r="CZ359" s="102"/>
      <c r="DA359" s="102"/>
      <c r="DB359" s="102"/>
      <c r="DC359" s="102"/>
      <c r="DD359" s="102"/>
      <c r="DE359" s="102"/>
      <c r="DF359" s="102"/>
      <c r="DG359" s="102"/>
      <c r="DH359" s="102"/>
      <c r="DI359" s="102"/>
      <c r="DJ359" s="102"/>
      <c r="DK359" s="102"/>
      <c r="DL359" s="102"/>
      <c r="DM359" s="102"/>
      <c r="DN359" s="102"/>
      <c r="DO359" s="102"/>
      <c r="DP359" s="102"/>
      <c r="DQ359" s="102"/>
      <c r="DR359" s="102"/>
      <c r="DS359" s="102"/>
      <c r="DT359" s="102"/>
      <c r="DU359" s="102"/>
      <c r="DV359" s="102"/>
      <c r="DW359" s="102"/>
      <c r="DX359" s="102"/>
      <c r="DY359" s="102"/>
      <c r="DZ359" s="102"/>
      <c r="EA359" s="102"/>
      <c r="EB359" s="102"/>
      <c r="EC359" s="102"/>
      <c r="ED359" s="102"/>
      <c r="EE359" s="102"/>
      <c r="EF359" s="102"/>
      <c r="EG359" s="102"/>
      <c r="EH359" s="102"/>
      <c r="EI359" s="102"/>
      <c r="EJ359" s="102"/>
      <c r="EK359" s="102"/>
      <c r="EL359" s="102"/>
      <c r="EM359" s="102"/>
      <c r="EN359" s="102"/>
      <c r="EO359" s="102"/>
      <c r="EP359" s="102"/>
      <c r="EQ359" s="102"/>
      <c r="ER359" s="102"/>
      <c r="ES359" s="102"/>
      <c r="ET359" s="102"/>
      <c r="EU359" s="102"/>
      <c r="EV359" s="102"/>
      <c r="EW359" s="102"/>
      <c r="EX359" s="102"/>
      <c r="EY359" s="102"/>
      <c r="EZ359" s="102"/>
      <c r="FA359" s="102"/>
      <c r="FB359" s="102"/>
      <c r="FC359" s="102"/>
      <c r="FD359" s="102"/>
      <c r="FE359" s="102"/>
      <c r="FF359" s="102"/>
      <c r="FG359" s="102"/>
      <c r="FH359" s="102"/>
      <c r="FI359" s="102"/>
      <c r="FJ359" s="102"/>
      <c r="FK359" s="102"/>
      <c r="FL359" s="102"/>
      <c r="FM359" s="102"/>
      <c r="FN359" s="102"/>
      <c r="FO359" s="102"/>
      <c r="FP359" s="102"/>
      <c r="FQ359" s="102"/>
      <c r="FR359" s="102"/>
      <c r="FS359" s="102"/>
      <c r="FT359" s="102"/>
      <c r="FU359" s="102"/>
      <c r="FV359" s="102"/>
      <c r="FW359" s="102"/>
      <c r="FX359" s="102"/>
      <c r="FY359" s="102"/>
      <c r="FZ359" s="102"/>
      <c r="GA359" s="102"/>
      <c r="GB359" s="102"/>
      <c r="GC359" s="102"/>
      <c r="GD359" s="102"/>
      <c r="GE359" s="102"/>
      <c r="GF359" s="102"/>
      <c r="GG359" s="102"/>
      <c r="GH359" s="102"/>
      <c r="GI359" s="102"/>
      <c r="GJ359" s="102"/>
      <c r="GK359" s="102"/>
      <c r="GL359" s="102"/>
      <c r="GM359" s="102"/>
      <c r="GN359" s="102"/>
      <c r="GO359" s="102"/>
      <c r="GP359" s="102"/>
      <c r="GQ359" s="102"/>
      <c r="GR359" s="102"/>
      <c r="GS359" s="102"/>
      <c r="GT359" s="102"/>
      <c r="GU359" s="102"/>
      <c r="GV359" s="102"/>
      <c r="GW359" s="102"/>
      <c r="GX359" s="102"/>
      <c r="GY359" s="102"/>
      <c r="GZ359" s="102"/>
      <c r="HA359" s="102"/>
      <c r="HB359" s="102"/>
      <c r="HC359" s="102"/>
      <c r="HD359" s="102"/>
      <c r="HE359" s="102"/>
      <c r="HF359" s="102"/>
      <c r="HG359" s="102"/>
      <c r="HH359" s="102"/>
      <c r="HI359" s="102"/>
      <c r="HJ359" s="102"/>
      <c r="HK359" s="102"/>
      <c r="HL359" s="102"/>
      <c r="HM359" s="102"/>
      <c r="HN359" s="102"/>
      <c r="HO359" s="102"/>
      <c r="HP359" s="102"/>
      <c r="HQ359" s="102"/>
      <c r="HR359" s="102"/>
      <c r="HS359" s="102"/>
      <c r="HT359" s="102"/>
      <c r="HU359" s="102"/>
      <c r="HV359" s="102"/>
      <c r="HW359" s="102"/>
      <c r="HX359" s="102"/>
      <c r="HY359" s="102"/>
      <c r="HZ359" s="102"/>
      <c r="IA359" s="102"/>
      <c r="IB359" s="102"/>
      <c r="IC359" s="102"/>
      <c r="ID359" s="102"/>
      <c r="IE359" s="102"/>
      <c r="IF359" s="102"/>
      <c r="IG359" s="102"/>
      <c r="IH359" s="102"/>
      <c r="II359" s="102"/>
      <c r="IJ359" s="102"/>
      <c r="IK359" s="102"/>
    </row>
    <row r="360" spans="1:245" s="111" customFormat="1" ht="12.75" customHeight="1">
      <c r="A360" s="105" t="s">
        <v>1018</v>
      </c>
      <c r="B360" s="31" t="s">
        <v>756</v>
      </c>
      <c r="C360" s="31"/>
      <c r="D360" s="112"/>
      <c r="E360" s="113"/>
      <c r="F360" s="114">
        <v>40725</v>
      </c>
      <c r="G360" s="115">
        <v>13</v>
      </c>
      <c r="H360" s="109">
        <v>69092</v>
      </c>
      <c r="I360" s="109">
        <v>0</v>
      </c>
      <c r="J360" s="109">
        <v>23934</v>
      </c>
      <c r="K360" s="110" t="s">
        <v>1019</v>
      </c>
      <c r="L360" s="116" t="s">
        <v>28</v>
      </c>
      <c r="M360" s="116" t="s">
        <v>61</v>
      </c>
      <c r="N360" s="117" t="s">
        <v>30</v>
      </c>
      <c r="O360" s="25"/>
      <c r="P360" s="25"/>
      <c r="Q360" s="25"/>
      <c r="R360" s="25"/>
      <c r="S360" s="25"/>
      <c r="T360" s="102"/>
      <c r="U360" s="102"/>
      <c r="V360" s="102"/>
      <c r="W360" s="102"/>
      <c r="X360" s="102"/>
      <c r="Y360" s="102"/>
      <c r="Z360" s="102"/>
      <c r="AA360" s="102"/>
      <c r="AB360" s="102"/>
      <c r="AC360" s="102"/>
      <c r="AD360" s="102"/>
      <c r="AE360" s="102"/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02"/>
      <c r="AP360" s="102"/>
      <c r="AQ360" s="102"/>
      <c r="AR360" s="102"/>
      <c r="AS360" s="102"/>
      <c r="AT360" s="102"/>
      <c r="AU360" s="102"/>
      <c r="AV360" s="102"/>
      <c r="AW360" s="102"/>
      <c r="AX360" s="102"/>
      <c r="AY360" s="102"/>
      <c r="AZ360" s="102"/>
      <c r="BA360" s="102"/>
      <c r="BB360" s="102"/>
      <c r="BC360" s="102"/>
      <c r="BD360" s="102"/>
      <c r="BE360" s="102"/>
      <c r="BF360" s="102"/>
      <c r="BG360" s="102"/>
      <c r="BH360" s="102"/>
      <c r="BI360" s="102"/>
      <c r="BJ360" s="102"/>
      <c r="BK360" s="102"/>
      <c r="BL360" s="102"/>
      <c r="BM360" s="102"/>
      <c r="BN360" s="102"/>
      <c r="BO360" s="102"/>
      <c r="BP360" s="102"/>
      <c r="BQ360" s="102"/>
      <c r="BR360" s="102"/>
      <c r="BS360" s="102"/>
      <c r="BT360" s="102"/>
      <c r="BU360" s="102"/>
      <c r="BV360" s="102"/>
      <c r="BW360" s="102"/>
      <c r="BX360" s="102"/>
      <c r="BY360" s="102"/>
      <c r="BZ360" s="102"/>
      <c r="CA360" s="102"/>
      <c r="CB360" s="102"/>
      <c r="CC360" s="102"/>
      <c r="CD360" s="102"/>
      <c r="CE360" s="102"/>
      <c r="CF360" s="102"/>
      <c r="CG360" s="102"/>
      <c r="CH360" s="102"/>
      <c r="CI360" s="102"/>
      <c r="CJ360" s="102"/>
      <c r="CK360" s="102"/>
      <c r="CL360" s="102"/>
      <c r="CM360" s="102"/>
      <c r="CN360" s="102"/>
      <c r="CO360" s="102"/>
      <c r="CP360" s="102"/>
      <c r="CQ360" s="102"/>
      <c r="CR360" s="102"/>
      <c r="CS360" s="102"/>
      <c r="CT360" s="102"/>
      <c r="CU360" s="102"/>
      <c r="CV360" s="102"/>
      <c r="CW360" s="102"/>
      <c r="CX360" s="102"/>
      <c r="CY360" s="102"/>
      <c r="CZ360" s="102"/>
      <c r="DA360" s="102"/>
      <c r="DB360" s="102"/>
      <c r="DC360" s="102"/>
      <c r="DD360" s="102"/>
      <c r="DE360" s="102"/>
      <c r="DF360" s="102"/>
      <c r="DG360" s="102"/>
      <c r="DH360" s="102"/>
      <c r="DI360" s="102"/>
      <c r="DJ360" s="102"/>
      <c r="DK360" s="102"/>
      <c r="DL360" s="102"/>
      <c r="DM360" s="102"/>
      <c r="DN360" s="102"/>
      <c r="DO360" s="102"/>
      <c r="DP360" s="102"/>
      <c r="DQ360" s="102"/>
      <c r="DR360" s="102"/>
      <c r="DS360" s="102"/>
      <c r="DT360" s="102"/>
      <c r="DU360" s="102"/>
      <c r="DV360" s="102"/>
      <c r="DW360" s="102"/>
      <c r="DX360" s="102"/>
      <c r="DY360" s="102"/>
      <c r="DZ360" s="102"/>
      <c r="EA360" s="102"/>
      <c r="EB360" s="102"/>
      <c r="EC360" s="102"/>
      <c r="ED360" s="102"/>
      <c r="EE360" s="102"/>
      <c r="EF360" s="102"/>
      <c r="EG360" s="102"/>
      <c r="EH360" s="102"/>
      <c r="EI360" s="102"/>
      <c r="EJ360" s="102"/>
      <c r="EK360" s="102"/>
      <c r="EL360" s="102"/>
      <c r="EM360" s="102"/>
      <c r="EN360" s="102"/>
      <c r="EO360" s="102"/>
      <c r="EP360" s="102"/>
      <c r="EQ360" s="102"/>
      <c r="ER360" s="102"/>
      <c r="ES360" s="102"/>
      <c r="ET360" s="102"/>
      <c r="EU360" s="102"/>
      <c r="EV360" s="102"/>
      <c r="EW360" s="102"/>
      <c r="EX360" s="102"/>
      <c r="EY360" s="102"/>
      <c r="EZ360" s="102"/>
      <c r="FA360" s="102"/>
      <c r="FB360" s="102"/>
      <c r="FC360" s="102"/>
      <c r="FD360" s="102"/>
      <c r="FE360" s="102"/>
      <c r="FF360" s="102"/>
      <c r="FG360" s="102"/>
      <c r="FH360" s="102"/>
      <c r="FI360" s="102"/>
      <c r="FJ360" s="102"/>
      <c r="FK360" s="102"/>
      <c r="FL360" s="102"/>
      <c r="FM360" s="102"/>
      <c r="FN360" s="102"/>
      <c r="FO360" s="102"/>
      <c r="FP360" s="102"/>
      <c r="FQ360" s="102"/>
      <c r="FR360" s="102"/>
      <c r="FS360" s="102"/>
      <c r="FT360" s="102"/>
      <c r="FU360" s="102"/>
      <c r="FV360" s="102"/>
      <c r="FW360" s="102"/>
      <c r="FX360" s="102"/>
      <c r="FY360" s="102"/>
      <c r="FZ360" s="102"/>
      <c r="GA360" s="102"/>
      <c r="GB360" s="102"/>
      <c r="GC360" s="102"/>
      <c r="GD360" s="102"/>
      <c r="GE360" s="102"/>
      <c r="GF360" s="102"/>
      <c r="GG360" s="102"/>
      <c r="GH360" s="102"/>
      <c r="GI360" s="102"/>
      <c r="GJ360" s="102"/>
      <c r="GK360" s="102"/>
      <c r="GL360" s="102"/>
      <c r="GM360" s="102"/>
      <c r="GN360" s="102"/>
      <c r="GO360" s="102"/>
      <c r="GP360" s="102"/>
      <c r="GQ360" s="102"/>
      <c r="GR360" s="102"/>
      <c r="GS360" s="102"/>
      <c r="GT360" s="102"/>
      <c r="GU360" s="102"/>
      <c r="GV360" s="102"/>
      <c r="GW360" s="102"/>
      <c r="GX360" s="102"/>
      <c r="GY360" s="102"/>
      <c r="GZ360" s="102"/>
      <c r="HA360" s="102"/>
      <c r="HB360" s="102"/>
      <c r="HC360" s="102"/>
      <c r="HD360" s="102"/>
      <c r="HE360" s="102"/>
      <c r="HF360" s="102"/>
      <c r="HG360" s="102"/>
      <c r="HH360" s="102"/>
      <c r="HI360" s="102"/>
      <c r="HJ360" s="102"/>
      <c r="HK360" s="102"/>
      <c r="HL360" s="102"/>
      <c r="HM360" s="102"/>
      <c r="HN360" s="102"/>
      <c r="HO360" s="102"/>
      <c r="HP360" s="102"/>
      <c r="HQ360" s="102"/>
      <c r="HR360" s="102"/>
      <c r="HS360" s="102"/>
      <c r="HT360" s="102"/>
      <c r="HU360" s="102"/>
      <c r="HV360" s="102"/>
      <c r="HW360" s="102"/>
      <c r="HX360" s="102"/>
      <c r="HY360" s="102"/>
      <c r="HZ360" s="102"/>
      <c r="IA360" s="102"/>
      <c r="IB360" s="102"/>
      <c r="IC360" s="102"/>
      <c r="ID360" s="102"/>
      <c r="IE360" s="102"/>
      <c r="IF360" s="102"/>
      <c r="IG360" s="102"/>
      <c r="IH360" s="102"/>
      <c r="II360" s="102"/>
      <c r="IJ360" s="102"/>
      <c r="IK360" s="102"/>
    </row>
    <row r="362" spans="10:12" ht="13.5" customHeight="1">
      <c r="J362" s="119"/>
      <c r="L362" s="119"/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 Liska Jr</dc:creator>
  <cp:keywords/>
  <dc:description/>
  <cp:lastModifiedBy>Michael R Liska Jr</cp:lastModifiedBy>
  <dcterms:created xsi:type="dcterms:W3CDTF">2012-01-25T12:37:18Z</dcterms:created>
  <dcterms:modified xsi:type="dcterms:W3CDTF">2012-01-25T12:48:19Z</dcterms:modified>
  <cp:category/>
  <cp:version/>
  <cp:contentType/>
  <cp:contentStatus/>
</cp:coreProperties>
</file>