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024"/>
  <workbookPr autoCompressPictures="0"/>
  <bookViews>
    <workbookView xWindow="0" yWindow="0" windowWidth="25600" windowHeight="16060" tabRatio="637"/>
  </bookViews>
  <sheets>
    <sheet name="FY15 Rollup" sheetId="16" r:id="rId1"/>
  </sheets>
  <definedNames>
    <definedName name="_xlnm._FilterDatabase" localSheetId="0" hidden="1">'FY15 Rollup'!$A$4:$P$366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82" i="16" l="1"/>
  <c r="J82" i="16"/>
  <c r="J366" i="16"/>
  <c r="H366" i="16"/>
  <c r="I366" i="16"/>
</calcChain>
</file>

<file path=xl/sharedStrings.xml><?xml version="1.0" encoding="utf-8"?>
<sst xmlns="http://schemas.openxmlformats.org/spreadsheetml/2006/main" count="2703" uniqueCount="1102">
  <si>
    <t>S</t>
  </si>
  <si>
    <t>MS</t>
  </si>
  <si>
    <t>FDB</t>
  </si>
  <si>
    <t>SOM</t>
  </si>
  <si>
    <t>CPCP</t>
  </si>
  <si>
    <t>IS</t>
  </si>
  <si>
    <t>NIH</t>
  </si>
  <si>
    <t>NJDOH</t>
  </si>
  <si>
    <t>PROV</t>
  </si>
  <si>
    <t>EOP</t>
  </si>
  <si>
    <t>Library</t>
  </si>
  <si>
    <t>NJIT 
$</t>
  </si>
  <si>
    <t>F&amp;A
$</t>
  </si>
  <si>
    <t>Proposal
 #</t>
  </si>
  <si>
    <t>Co-PI</t>
  </si>
  <si>
    <t>Dept.</t>
  </si>
  <si>
    <t>Title Of Proposal</t>
  </si>
  <si>
    <t>NASA</t>
  </si>
  <si>
    <t>NSF</t>
  </si>
  <si>
    <t>ECE</t>
  </si>
  <si>
    <t>USDOE</t>
  </si>
  <si>
    <t>CS</t>
  </si>
  <si>
    <t>NJDOT</t>
  </si>
  <si>
    <t>PI</t>
  </si>
  <si>
    <t>Date Submitted</t>
  </si>
  <si>
    <t>College</t>
  </si>
  <si>
    <t>CEE</t>
  </si>
  <si>
    <t>CES</t>
  </si>
  <si>
    <t>O</t>
  </si>
  <si>
    <t>F</t>
  </si>
  <si>
    <t>I</t>
  </si>
  <si>
    <t>CBPE</t>
  </si>
  <si>
    <t>CAD</t>
  </si>
  <si>
    <t>BE</t>
  </si>
  <si>
    <t>MIE</t>
  </si>
  <si>
    <t>DP</t>
  </si>
  <si>
    <t>Primary
Agency</t>
  </si>
  <si>
    <t>Prime Type</t>
  </si>
  <si>
    <t>Subcontracting
Agency</t>
  </si>
  <si>
    <t>Proj. Years
White Paper/LOI</t>
  </si>
  <si>
    <t>AGENCY 
$</t>
  </si>
  <si>
    <t>15-001</t>
  </si>
  <si>
    <t>O'Byrne, W</t>
  </si>
  <si>
    <t>Liu, M</t>
  </si>
  <si>
    <t>New Jersey Primary Care Practice Transformation</t>
  </si>
  <si>
    <t>DHHS</t>
  </si>
  <si>
    <t>R&amp;D</t>
  </si>
  <si>
    <t>NJ-HITEC</t>
  </si>
  <si>
    <t>15-002</t>
  </si>
  <si>
    <t>Goode, P</t>
  </si>
  <si>
    <t>Cao, W</t>
  </si>
  <si>
    <t>Collaborative Research in Solar Physics between KASI, SNU, and BBSO</t>
  </si>
  <si>
    <t>KASI</t>
  </si>
  <si>
    <t>CSLA</t>
  </si>
  <si>
    <t>15-003</t>
  </si>
  <si>
    <t>Boufadel, M</t>
  </si>
  <si>
    <t>Modeling Dilbit Behavior</t>
  </si>
  <si>
    <t>Dept.Fisheries, Canada</t>
  </si>
  <si>
    <t>NRDP</t>
  </si>
  <si>
    <t>NCE</t>
  </si>
  <si>
    <t>15-004</t>
  </si>
  <si>
    <t>Karaa, F</t>
  </si>
  <si>
    <t>DOH</t>
  </si>
  <si>
    <t>Wei, Z</t>
  </si>
  <si>
    <t>CCS</t>
  </si>
  <si>
    <t>15-005</t>
  </si>
  <si>
    <t>Bioinformtics Analysis of Microbial Systems</t>
  </si>
  <si>
    <t>Avon Products Foundation</t>
  </si>
  <si>
    <t>Univ of  Pennsylvania</t>
  </si>
  <si>
    <t>Jaffe, M</t>
  </si>
  <si>
    <t>15-006</t>
  </si>
  <si>
    <t>Impact Resistant High Strength PET Straping</t>
  </si>
  <si>
    <t>Samuel Strapping</t>
  </si>
  <si>
    <t>Xu, S</t>
  </si>
  <si>
    <t>15-007</t>
  </si>
  <si>
    <t>A Cyber-Informatics Approach to Studying Migration and Environmental Cancer Risk</t>
  </si>
  <si>
    <t>Oak Ridge National Laboratory/UT-Battelle</t>
  </si>
  <si>
    <t>15-008</t>
  </si>
  <si>
    <t>Gary, D</t>
  </si>
  <si>
    <t>Asteroid Resource Prospecting Using Solar Radio Emission for Tomography</t>
  </si>
  <si>
    <t>University of Washington</t>
  </si>
  <si>
    <t>15-009</t>
  </si>
  <si>
    <t>Xu, Y</t>
  </si>
  <si>
    <t>Multilayer response to energetic electrons during solar flares</t>
  </si>
  <si>
    <t>Yurchyshyn, V</t>
  </si>
  <si>
    <t>15-010</t>
  </si>
  <si>
    <t>Fine Structure of the Chromosphere and Transition Region Above Sunspots</t>
  </si>
  <si>
    <t>15-011</t>
  </si>
  <si>
    <t>Franklin, T</t>
  </si>
  <si>
    <t>NJ Market Shift</t>
  </si>
  <si>
    <t>DOD OEA</t>
  </si>
  <si>
    <t>Levy, R</t>
  </si>
  <si>
    <t>CLSA</t>
  </si>
  <si>
    <t>15-012</t>
  </si>
  <si>
    <t>High Growth Rate CVD of Tantalum</t>
  </si>
  <si>
    <t>DOD DOTC</t>
  </si>
  <si>
    <t>15-013</t>
  </si>
  <si>
    <t>Nita, G</t>
  </si>
  <si>
    <t>Multi-instrument database of solar flares</t>
  </si>
  <si>
    <t>15-014</t>
  </si>
  <si>
    <t>Kosovichev, A</t>
  </si>
  <si>
    <t>Analysis of Superfine Structure and Dynamics of Solar Flares Observed with IRIS and New Solar Telescope</t>
  </si>
  <si>
    <t>Fortune, E</t>
  </si>
  <si>
    <t>Bioelectric Localization and Navigation for Catheter Interventions</t>
  </si>
  <si>
    <t>15-015</t>
  </si>
  <si>
    <t>John Hopkins Univ</t>
  </si>
  <si>
    <t>DOE</t>
  </si>
  <si>
    <t>Burr-Alexander, L</t>
  </si>
  <si>
    <t>15-016</t>
  </si>
  <si>
    <t>15-017</t>
  </si>
  <si>
    <t>15-018</t>
  </si>
  <si>
    <t>Jing, J</t>
  </si>
  <si>
    <t>Victoria Foundation Grant 2014</t>
  </si>
  <si>
    <t>Victoria Foundation</t>
  </si>
  <si>
    <t xml:space="preserve">Berliner Heyman, S </t>
  </si>
  <si>
    <t>Academy of Applied Science</t>
  </si>
  <si>
    <t>US Army</t>
  </si>
  <si>
    <t>Academy of Applied Science (ARO)</t>
  </si>
  <si>
    <t>Evolution of Magnetic Free Energy, Current Helicity and Magnetic Helicity in Association with Solar Eruption</t>
  </si>
  <si>
    <t>15-019</t>
  </si>
  <si>
    <t>Gogos, C</t>
  </si>
  <si>
    <t>Nitrocellulose (NC) Nitration Model Development</t>
  </si>
  <si>
    <t>15-020</t>
  </si>
  <si>
    <t>Sahin, M</t>
  </si>
  <si>
    <t>FLAMES for Neural Prostheses</t>
  </si>
  <si>
    <t>15-021</t>
  </si>
  <si>
    <t>Khreishah, A</t>
  </si>
  <si>
    <t>5</t>
  </si>
  <si>
    <t>CAREER: Greening the Internet through Caching</t>
  </si>
  <si>
    <t>Ding, X</t>
  </si>
  <si>
    <t>15-022</t>
  </si>
  <si>
    <t>Self-Managed Virtualization for Collaborative Virtual Machines</t>
  </si>
  <si>
    <t>15-023</t>
  </si>
  <si>
    <t>Dias, C</t>
  </si>
  <si>
    <t xml:space="preserve">CAREER: A computational investigation of the thermodynamic principles of fibril formation in collaboration with experiments.
</t>
  </si>
  <si>
    <t>15-024</t>
  </si>
  <si>
    <t>Huang, H</t>
  </si>
  <si>
    <t>Peptide-Assisted Specific Molecular Recognition of Small Molecules by DNA Receptors</t>
  </si>
  <si>
    <t>15-025</t>
  </si>
  <si>
    <t>Evans, D</t>
  </si>
  <si>
    <t>RSB A Decision Framework for Resilient + Sustainable Single Family Homes</t>
  </si>
  <si>
    <t>CBK</t>
  </si>
  <si>
    <t>Validation and Stress Testing of Multi-Level Strategies and Contexts for National and Regional Coastal Resilience Programs</t>
  </si>
  <si>
    <t>15-026</t>
  </si>
  <si>
    <t>Soares, D</t>
  </si>
  <si>
    <t>Adaptation of visual startle network in blind cavefish</t>
  </si>
  <si>
    <t>15-027</t>
  </si>
  <si>
    <t>Sebastian, D</t>
  </si>
  <si>
    <t>Health Alert Network (HAN) local Information Network</t>
  </si>
  <si>
    <t>Technology &amp; Business Developemnt</t>
  </si>
  <si>
    <t>15-028</t>
  </si>
  <si>
    <t>Kam, M</t>
  </si>
  <si>
    <t>EPICS-in-IEEE from an Experminent to a Flagship</t>
  </si>
  <si>
    <t>IEEE Fdtn</t>
  </si>
  <si>
    <t>15-029</t>
  </si>
  <si>
    <t>Loney, N</t>
  </si>
  <si>
    <t>S-STEM Scholarships for Underrepresented Minorites at NJIT</t>
  </si>
  <si>
    <t>15-030</t>
  </si>
  <si>
    <t>Qiu, Z</t>
  </si>
  <si>
    <t>Adaptively Managing Agricultural Water Demands under Future Climate Changes in Urbanizing Regions</t>
  </si>
  <si>
    <t>USDA NIFA</t>
  </si>
  <si>
    <t>Jackson, N</t>
  </si>
  <si>
    <t>National Park Service</t>
  </si>
  <si>
    <t>15-031</t>
  </si>
  <si>
    <t>Migration of coastal habitats</t>
  </si>
  <si>
    <t>Rutgers</t>
  </si>
  <si>
    <r>
      <t>15-0</t>
    </r>
    <r>
      <rPr>
        <sz val="11"/>
        <rFont val="Times New Roman"/>
        <family val="1"/>
      </rPr>
      <t>3</t>
    </r>
    <r>
      <rPr>
        <sz val="10"/>
        <rFont val="Times New Roman"/>
        <family val="1"/>
      </rPr>
      <t>2</t>
    </r>
  </si>
  <si>
    <t>Chandra,  N</t>
  </si>
  <si>
    <t>Fundamental Understanding of the Mechanism of Blast-Induced Traumatic Brain Injury using in vitro Neuronal Models</t>
  </si>
  <si>
    <t>Dept of the Army -- Materiel Command</t>
  </si>
  <si>
    <r>
      <t>15-0</t>
    </r>
    <r>
      <rPr>
        <sz val="11"/>
        <rFont val="Times New Roman"/>
        <family val="1"/>
      </rPr>
      <t>3</t>
    </r>
    <r>
      <rPr>
        <sz val="10"/>
        <rFont val="Times New Roman"/>
        <family val="1"/>
      </rPr>
      <t>3</t>
    </r>
  </si>
  <si>
    <t>Rusinkiewicz, M</t>
  </si>
  <si>
    <r>
      <t>15-0</t>
    </r>
    <r>
      <rPr>
        <sz val="11"/>
        <rFont val="Times New Roman"/>
        <family val="1"/>
      </rPr>
      <t>3</t>
    </r>
    <r>
      <rPr>
        <sz val="10"/>
        <rFont val="Times New Roman"/>
        <family val="1"/>
      </rPr>
      <t>4</t>
    </r>
  </si>
  <si>
    <t xml:space="preserve">IPA </t>
  </si>
  <si>
    <t>DARPA</t>
  </si>
  <si>
    <t>Investigation of Core and Strapping Magnetic Fields in the Source Regions of Solar Eruptive Events</t>
  </si>
  <si>
    <t>15-035</t>
  </si>
  <si>
    <t>Dhawan, A</t>
  </si>
  <si>
    <t>International Research Expereince for Undergraduates with Javeriana Univerity in Colombia</t>
  </si>
  <si>
    <t>15-036</t>
  </si>
  <si>
    <t xml:space="preserve">Links Between Subsurface Flow Dynamics, and Formation and Eruption of Magnetic Flux Ropes </t>
  </si>
  <si>
    <r>
      <t>15-0</t>
    </r>
    <r>
      <rPr>
        <sz val="11"/>
        <rFont val="Times New Roman"/>
        <family val="1"/>
      </rPr>
      <t>3</t>
    </r>
    <r>
      <rPr>
        <sz val="10"/>
        <rFont val="Times New Roman"/>
        <family val="1"/>
      </rPr>
      <t>7</t>
    </r>
  </si>
  <si>
    <t>Haorah, J</t>
  </si>
  <si>
    <t>Chester, S</t>
  </si>
  <si>
    <r>
      <t>15-0</t>
    </r>
    <r>
      <rPr>
        <sz val="11"/>
        <rFont val="Times New Roman"/>
        <family val="1"/>
      </rPr>
      <t>3</t>
    </r>
    <r>
      <rPr>
        <sz val="10"/>
        <rFont val="Times New Roman"/>
        <family val="1"/>
      </rPr>
      <t>8</t>
    </r>
  </si>
  <si>
    <t>American Society of Mechanical Engineers</t>
  </si>
  <si>
    <t>Deformation and failure of polymeric lightweight transparent armor</t>
  </si>
  <si>
    <t>Mechanisms of Atherosclerosis in Alcohol Intake</t>
  </si>
  <si>
    <t>NIH/NIAAA</t>
  </si>
  <si>
    <t>15-039</t>
  </si>
  <si>
    <t>Duan, L</t>
  </si>
  <si>
    <t>Developing a cost-effective communication competency assessment method on the text content of communication for deep learning</t>
  </si>
  <si>
    <t>15-040</t>
  </si>
  <si>
    <t>Federici, J</t>
  </si>
  <si>
    <t>15-041</t>
  </si>
  <si>
    <t>Undergraduate Research Experiences in Data Intensive Computational Intelligence for Social Good</t>
  </si>
  <si>
    <t>15-042</t>
  </si>
  <si>
    <t>15-043</t>
  </si>
  <si>
    <t>Marshall. W</t>
  </si>
  <si>
    <t>Optimization of Training Facilities &amp; Capabilities for Joint Base-MDL</t>
  </si>
  <si>
    <t>Hou, E</t>
  </si>
  <si>
    <t>REU Site - Nano architectures for computational nanotechnology</t>
  </si>
  <si>
    <t>Lifecycle Management (Patriot)</t>
  </si>
  <si>
    <t>15-044</t>
  </si>
  <si>
    <t>Rohloff, K</t>
  </si>
  <si>
    <t>SIPHER</t>
  </si>
  <si>
    <t>US Air Force / AFRL</t>
  </si>
  <si>
    <t>Raytheon BBN Technologies</t>
  </si>
  <si>
    <t>15-045</t>
  </si>
  <si>
    <t>15-046</t>
  </si>
  <si>
    <t>Memory Management for Next Generation Heterogeneous Systems</t>
  </si>
  <si>
    <t>15-047</t>
  </si>
  <si>
    <t>Perez-Castillejos, R</t>
  </si>
  <si>
    <t>Lipuma, J</t>
  </si>
  <si>
    <t>Bukiet, B</t>
  </si>
  <si>
    <t>NJ DOE</t>
  </si>
  <si>
    <t>Fischer, I</t>
  </si>
  <si>
    <t>15-049</t>
  </si>
  <si>
    <t>Abdel-Malek, L</t>
  </si>
  <si>
    <t>15-050</t>
  </si>
  <si>
    <t>Ansari, N</t>
  </si>
  <si>
    <t>15-051</t>
  </si>
  <si>
    <t>Haimovich, A</t>
  </si>
  <si>
    <t xml:space="preserve">15-053 </t>
  </si>
  <si>
    <t>15-054</t>
  </si>
  <si>
    <t>Daniel, J</t>
  </si>
  <si>
    <t>Increasing Representation of Minorities, Females and Underrepresented Individuals in Journey Level Jobs on Highway Construction Projects</t>
  </si>
  <si>
    <t>15-055</t>
  </si>
  <si>
    <t>NIST - NJIT National Community Resilience Center  of Excellence</t>
  </si>
  <si>
    <t>NIST</t>
  </si>
  <si>
    <t>Architecture</t>
  </si>
  <si>
    <t>Faculty/ Researcher Mobility</t>
  </si>
  <si>
    <t>University of Parma, Italy</t>
  </si>
  <si>
    <t>BDD: Real Time Post-Disaster Traffic Advisory System</t>
  </si>
  <si>
    <t>Analysis of Modern CV Shaft Couplings</t>
  </si>
  <si>
    <t>15-052</t>
  </si>
  <si>
    <t xml:space="preserve">MIMO SIGNAL CLASSIFICATION MODELS </t>
  </si>
  <si>
    <t>Aspen Consulting</t>
  </si>
  <si>
    <t>An Opto-Acoustic Telemetry Device for Peripheral Nerve Interfaces</t>
  </si>
  <si>
    <t>15-056</t>
  </si>
  <si>
    <t>15-057</t>
  </si>
  <si>
    <t>15-058</t>
  </si>
  <si>
    <t>15-059</t>
  </si>
  <si>
    <t>Nadimpalli, S</t>
  </si>
  <si>
    <t>Nakayama,  M</t>
  </si>
  <si>
    <t>Loh, J</t>
  </si>
  <si>
    <t>Guo, W</t>
  </si>
  <si>
    <t>Li, X</t>
  </si>
  <si>
    <t>Wang, A</t>
  </si>
  <si>
    <t>15-060</t>
  </si>
  <si>
    <t>Khalizov, A</t>
  </si>
  <si>
    <t>Characterization of binder/active material and binder/current collector interface fracture in lithium-ion battery electrodes</t>
  </si>
  <si>
    <t>Efficient Simulation Methods for Risk-Informed Safety-Margin Characterization</t>
  </si>
  <si>
    <t>New approaches to analyzing gene expression data with application to uterine leiomyoma</t>
  </si>
  <si>
    <t>Integrated experiments and modeling of smart polymeric gels</t>
  </si>
  <si>
    <t>Collaborative Research: Restructuring of Atmospheric Soot Aggregates: Mechanism, Timescale, and Impact on Light Absorption</t>
  </si>
  <si>
    <t>15-061</t>
  </si>
  <si>
    <t>Biswal, B</t>
  </si>
  <si>
    <t>fMRI Technology</t>
  </si>
  <si>
    <t>Medical College Wisconsin</t>
  </si>
  <si>
    <t>Advanced Materials &amp; Technology Assessment of Additive Manufacturing</t>
  </si>
  <si>
    <t>15-062</t>
  </si>
  <si>
    <t>Increasing success for early career women faculty in engineering through faculty development workshops</t>
  </si>
  <si>
    <t>NYU</t>
  </si>
  <si>
    <t>Dallessio, T</t>
  </si>
  <si>
    <t>Santasieri, C</t>
  </si>
  <si>
    <t>REU on Neural Engineering</t>
  </si>
  <si>
    <t>NJDOE CCSS Online Modules</t>
  </si>
  <si>
    <t>15-063</t>
  </si>
  <si>
    <t>Active Sensing Shapes Sensory Feedback for Control</t>
  </si>
  <si>
    <t>Thomas, G    Farrow, R</t>
  </si>
  <si>
    <t>Mitra, S            Iqbal, Z</t>
  </si>
  <si>
    <t>Marshall, W</t>
  </si>
  <si>
    <t>15-048</t>
  </si>
  <si>
    <t>15-064</t>
  </si>
  <si>
    <t>Dreizin, E</t>
  </si>
  <si>
    <t>Electro-physical phenomena in ignition and combustion of reactive nanocomposite materials</t>
  </si>
  <si>
    <t>ARO</t>
  </si>
  <si>
    <t>15-065</t>
  </si>
  <si>
    <t>15-066</t>
  </si>
  <si>
    <t>CRII: CHS: Soft Sustainability</t>
  </si>
  <si>
    <t>CRII: SaTC:Foundational Research into Practical and Widely Applicable Encryption-Enabled Computing</t>
  </si>
  <si>
    <t>Tsybeskov, L</t>
  </si>
  <si>
    <t>15-067</t>
  </si>
  <si>
    <t>High-Efficiency Multi-Heterojunction Silicon Solar Cells with Size-controlled Silicon Nanocrystals</t>
  </si>
  <si>
    <t>Stanley, C</t>
  </si>
  <si>
    <t>GEAR UP Academic Showcase Activity Grant</t>
  </si>
  <si>
    <t xml:space="preserve">NJ Commission Higher Education </t>
  </si>
  <si>
    <t>15-068</t>
  </si>
  <si>
    <t>15-069</t>
  </si>
  <si>
    <t xml:space="preserve">Foulds, R </t>
  </si>
  <si>
    <t>BME</t>
  </si>
  <si>
    <t>15-070</t>
  </si>
  <si>
    <t>Rotstein, H</t>
  </si>
  <si>
    <t>Cummings, L</t>
  </si>
  <si>
    <t>15-071</t>
  </si>
  <si>
    <t>15-072</t>
  </si>
  <si>
    <t>Lee, E</t>
  </si>
  <si>
    <t xml:space="preserve">Experimental Investigation of non-precious group material catalysts for electrochemical systems </t>
  </si>
  <si>
    <t xml:space="preserve">Application if Admittance Control to Enhance Upper Extremity Function of Individuals with Muscular Dystrophy  </t>
  </si>
  <si>
    <t>Parent Project for Muscular Dystrophy</t>
  </si>
  <si>
    <t>Simons Foundation</t>
  </si>
  <si>
    <t>Role of individual oscillators in generating oscillatory network dynamics</t>
  </si>
  <si>
    <t>New Mathematical Models for Filtration and Ischemic Reperfusion Injury</t>
  </si>
  <si>
    <t>15-073</t>
  </si>
  <si>
    <t>Abdi, A</t>
  </si>
  <si>
    <t>A Novel Vector Acoustic Communication Technology</t>
  </si>
  <si>
    <t>Ehrlich</t>
  </si>
  <si>
    <t>Golowasch, J</t>
  </si>
  <si>
    <t>Thomas, G</t>
  </si>
  <si>
    <t>Farrow, R</t>
  </si>
  <si>
    <t>15-074</t>
  </si>
  <si>
    <t>15-075</t>
  </si>
  <si>
    <t>Trial of a personal glaucoma fighter</t>
  </si>
  <si>
    <t>QED</t>
  </si>
  <si>
    <t>15-076</t>
  </si>
  <si>
    <t>eProMPTS - An Electronic Research Project Management and Progress Tracking System</t>
  </si>
  <si>
    <t>Co-expression of ionic currents in neural networks: is it required for network activity to be tuned to the network inputs?</t>
  </si>
  <si>
    <t>15-077</t>
  </si>
  <si>
    <t>Sheft, J</t>
  </si>
  <si>
    <t>Ehrlich, M</t>
  </si>
  <si>
    <t>Health IT Cluster Connections _Revised Budget</t>
  </si>
  <si>
    <t>JP Morgan Chase Foundation</t>
  </si>
  <si>
    <t>Technology &amp; Development</t>
  </si>
  <si>
    <t>15-078</t>
  </si>
  <si>
    <t>NJDHS</t>
  </si>
  <si>
    <t>NJ Medicaid 'EHR Incentive Program Expansion</t>
  </si>
  <si>
    <t>15-079</t>
  </si>
  <si>
    <t>15-080</t>
  </si>
  <si>
    <t>Liaukus, C</t>
  </si>
  <si>
    <t>ZERH Training</t>
  </si>
  <si>
    <t>NJ BPU</t>
  </si>
  <si>
    <t>VEIC</t>
  </si>
  <si>
    <t>15-081</t>
  </si>
  <si>
    <t>SCH:EXP: Collaborative Research: Identifying the Degree of Adverse Drug Reactions with a Controlled Error Rate in Big data</t>
  </si>
  <si>
    <t>Cai, W</t>
  </si>
  <si>
    <t>15-082</t>
  </si>
  <si>
    <t>Predictive Models for EHR Functional Permeability in Physician Practices</t>
  </si>
  <si>
    <t>15-083</t>
  </si>
  <si>
    <t>DOE SBIR</t>
  </si>
  <si>
    <t>Vista Photonics</t>
  </si>
  <si>
    <t>15-084</t>
  </si>
  <si>
    <t>15-085</t>
  </si>
  <si>
    <t>15-086</t>
  </si>
  <si>
    <t>Wang, H</t>
  </si>
  <si>
    <t>Understanding the Origin of Eruptions in Solar Flares</t>
  </si>
  <si>
    <t>Lockheed Martin</t>
  </si>
  <si>
    <t>15-087</t>
  </si>
  <si>
    <t>Kliewer, J</t>
  </si>
  <si>
    <t>15-088</t>
  </si>
  <si>
    <t>Hirsch, L</t>
  </si>
  <si>
    <t>15-089</t>
  </si>
  <si>
    <t>15-090</t>
  </si>
  <si>
    <t>15-091</t>
  </si>
  <si>
    <t>15-092</t>
  </si>
  <si>
    <t>15-093</t>
  </si>
  <si>
    <t>Misra, D</t>
  </si>
  <si>
    <t>Grebel, H</t>
  </si>
  <si>
    <t>Arinzeh, T</t>
  </si>
  <si>
    <t>15-094</t>
  </si>
  <si>
    <t>Wohn, D</t>
  </si>
  <si>
    <t>Effects of DNA major groove adducts on polymerase catalytic efficiencies and fidelities</t>
  </si>
  <si>
    <t>Lightweight and compact cloud droplet characterization instrument for small UAV’s</t>
  </si>
  <si>
    <t>Observations with the 1.6 Meter Telescope in Big Bear: Origins of Space Weather</t>
  </si>
  <si>
    <t xml:space="preserve">AFOSR </t>
  </si>
  <si>
    <t>Assessment and Modeling of Temporal Variation in Perceived Audio and Video Quality</t>
  </si>
  <si>
    <t>New strategies in analyzing survival data using frailty models and nonparametric methods</t>
  </si>
  <si>
    <t>Rockland, R</t>
  </si>
  <si>
    <t>Development of an Engineering Design Course for Middle School Students and Teachers using LEGO Robotics</t>
  </si>
  <si>
    <t>15-095</t>
  </si>
  <si>
    <t>Non-linear modeling and dimension reduction for spatial point processes</t>
  </si>
  <si>
    <t>NSA</t>
  </si>
  <si>
    <t>KAUST-NSF Research Conference on Electronic Materials, Devices and Systems for a Sustainable Future</t>
  </si>
  <si>
    <t>Role of methanol in methane clathrate formation: a computational study</t>
  </si>
  <si>
    <t>American Chemical Society: Petroleum Research Fund</t>
  </si>
  <si>
    <t>Ion Transistors</t>
  </si>
  <si>
    <t xml:space="preserve"> A Biomimetic Strategy to Repair Segmental Bone Defects</t>
  </si>
  <si>
    <t>DOD</t>
  </si>
  <si>
    <t>15-096</t>
  </si>
  <si>
    <t>Songhua, X</t>
  </si>
  <si>
    <t>Yvette, W</t>
  </si>
  <si>
    <t>An automatic formative assessment system for self-regulation competence</t>
  </si>
  <si>
    <t>15-097</t>
  </si>
  <si>
    <t>Deng, N</t>
  </si>
  <si>
    <t>Evolution of Magnetic Free Energy, Current Helicity and Magnetic Helicity in Association with Solar Eruptions</t>
  </si>
  <si>
    <t>15-098</t>
  </si>
  <si>
    <t>Hiltz, S</t>
  </si>
  <si>
    <t>PALOER: A Novel Personally Adaptive Learning Platform for Improving Undergraduate STEM Education through Computer-Aided Exploitation of Open Educational Resources (OERs)</t>
  </si>
  <si>
    <t>Oria, V</t>
  </si>
  <si>
    <t>Curtmola, R</t>
  </si>
  <si>
    <t>15-099</t>
  </si>
  <si>
    <t xml:space="preserve"> NCE</t>
  </si>
  <si>
    <t>15-100</t>
  </si>
  <si>
    <t>15-101</t>
  </si>
  <si>
    <t>15-102</t>
  </si>
  <si>
    <t>Liu, X</t>
  </si>
  <si>
    <t>15-103</t>
  </si>
  <si>
    <t>Fleishman, G</t>
  </si>
  <si>
    <t>Coronal EUV Wave Trains Associated with Solar Flares: Observational Analysis and Numerical Modeling</t>
  </si>
  <si>
    <t>Bay Area Environmental Research Institute (BAERI)</t>
  </si>
  <si>
    <t>15-104</t>
  </si>
  <si>
    <t>Chandra, N</t>
  </si>
  <si>
    <t>15-105</t>
  </si>
  <si>
    <t>Borcea, C</t>
  </si>
  <si>
    <t>Mili, A</t>
  </si>
  <si>
    <t>NJIT Secure Computing Initiative (NJIT-SCI)</t>
  </si>
  <si>
    <t>Passerini, K</t>
  </si>
  <si>
    <t>Rojas_Cessa, R</t>
  </si>
  <si>
    <t>Wang, J / Bunker, D</t>
  </si>
  <si>
    <t>Energy Engineering</t>
  </si>
  <si>
    <t>Engineering Analysis of a Nuclear Factor Signaling Network</t>
  </si>
  <si>
    <t>Dual-modality interstitial optical coherence tomography for breast biopsy guidance</t>
  </si>
  <si>
    <t>Studying New York City's fast food envrionment using new statistical methods for spatial point patterns</t>
  </si>
  <si>
    <t>Cavitation as a Mechanism of Blast Induced Neurotrauma (BINT)</t>
  </si>
  <si>
    <t>ONR</t>
  </si>
  <si>
    <t>15-106</t>
  </si>
  <si>
    <t>Pfister, B</t>
  </si>
  <si>
    <t>NJ Commission on Brain Injury</t>
  </si>
  <si>
    <t>15-107</t>
  </si>
  <si>
    <t>15-108</t>
  </si>
  <si>
    <t>15-109</t>
  </si>
  <si>
    <t>15-110</t>
  </si>
  <si>
    <t>Kuriakose, M</t>
  </si>
  <si>
    <t>15-111</t>
  </si>
  <si>
    <t>Skotak, M</t>
  </si>
  <si>
    <t>15-112</t>
  </si>
  <si>
    <t>15-113</t>
  </si>
  <si>
    <t>15-114</t>
  </si>
  <si>
    <t>Liu, Chang</t>
  </si>
  <si>
    <t>Study of Evolution and Fine Structure in Sigmoid and Circular-Ribbon-Flare Eruptions</t>
  </si>
  <si>
    <t>Exploring Mass and Energy Flow in Sunspots Umbrae from the Photosphere to Corona</t>
  </si>
  <si>
    <t>Ahn, Kwangsu</t>
  </si>
  <si>
    <t>New insights in solar flares particle acceleration and propagation with joint X-ray and microwave imaging spectroscopy</t>
  </si>
  <si>
    <t>UC - Berkeley</t>
  </si>
  <si>
    <t>Cho, C</t>
  </si>
  <si>
    <t>15-115</t>
  </si>
  <si>
    <t>15-116</t>
  </si>
  <si>
    <t>Characterization of the mechanisms causing blast-induced brain injury</t>
  </si>
  <si>
    <t>Department of Defense - ARO   HJF</t>
  </si>
  <si>
    <t xml:space="preserve">Injectable Hydrogel </t>
  </si>
  <si>
    <t>Detection of DNA oxidation biomarkers using synthetic biosensors</t>
  </si>
  <si>
    <t>NIH/NIGMS</t>
  </si>
  <si>
    <t>Electrophysiological Assessment of Cerebellar Injury</t>
  </si>
  <si>
    <t>15-117</t>
  </si>
  <si>
    <t>Ko, D</t>
  </si>
  <si>
    <t>Towards The Development and Validation of an Animal Model of Chronic Traumatic Encephalopathy (CTE)</t>
  </si>
  <si>
    <t>Angiotensin II induced neurovascular complications in Traumatic Brain Injury: A therapeutic approach  -  Pilot</t>
  </si>
  <si>
    <t>15-118</t>
  </si>
  <si>
    <t>SUSCHEM: Water-based Processing of High Energy Capacity Printable Batteries</t>
  </si>
  <si>
    <t>15-119</t>
  </si>
  <si>
    <t>Zhang, W</t>
  </si>
  <si>
    <t>Solution-processed thin-film thermoelectrics made from two different colloidal nanocrystal inks</t>
  </si>
  <si>
    <t>SusChEM: Collaborative Research: Development of Multifunctional Reactive Electrochemical Membranes for Algal Recovery with Fouling Reduction, Water Reuse, and Cell Pretreatment</t>
  </si>
  <si>
    <t>15-120</t>
  </si>
  <si>
    <t>Multi-layered modeling of active regions</t>
  </si>
  <si>
    <t>15-121</t>
  </si>
  <si>
    <t>Narh, K</t>
  </si>
  <si>
    <t>Polymer Nanocomposite</t>
  </si>
  <si>
    <t>15-122</t>
  </si>
  <si>
    <t>Direct Probing of Coating-Aggregate Interactions in Soot Nanoparticles</t>
  </si>
  <si>
    <t>15-123</t>
  </si>
  <si>
    <t>Gohel, S</t>
  </si>
  <si>
    <t>15-124</t>
  </si>
  <si>
    <t>Axonal stretch injury studies using human cortical projection neurons   R21</t>
  </si>
  <si>
    <t>Baylor University</t>
  </si>
  <si>
    <t>Mappomg cognitive and neuophysiological effects of mild traumatic brain injury</t>
  </si>
  <si>
    <t>Experimental measurement of injury severity in brain regions of cadaver head under various impact speeds</t>
  </si>
  <si>
    <t>Effects of peak overpressure and impulse on blast traumatic brain injury - Fellowship</t>
  </si>
  <si>
    <t>Ahn, K</t>
  </si>
  <si>
    <t>Computational simulations of topological vortex state in hexagonal manganites</t>
  </si>
  <si>
    <t>Sirkar, K</t>
  </si>
  <si>
    <t>MAST NSF IUCRC</t>
  </si>
  <si>
    <t>15-125</t>
  </si>
  <si>
    <t>15-126</t>
  </si>
  <si>
    <t>Novel Membranes based on Nanowire Membranes by Novarials</t>
  </si>
  <si>
    <t>NAVAIR</t>
  </si>
  <si>
    <t>15-127</t>
  </si>
  <si>
    <t>Simon, L</t>
  </si>
  <si>
    <t>15-128</t>
  </si>
  <si>
    <t>15-129</t>
  </si>
  <si>
    <t>Logistical, Manufacturing and Warehousing Analysis for NAVAIR</t>
  </si>
  <si>
    <t>Theoretical Models for Microneedle-Mediated Delivery of Rasagiline Prodrugs</t>
  </si>
  <si>
    <t>15-130</t>
  </si>
  <si>
    <t xml:space="preserve">2015  NJ Gear UP </t>
  </si>
  <si>
    <t>2015 College Bound</t>
  </si>
  <si>
    <t>Peringady, M</t>
  </si>
  <si>
    <t>15-131</t>
  </si>
  <si>
    <t>Study of the Magnetic Drivers of Solar Activity with EOVSA</t>
  </si>
  <si>
    <t>15-132</t>
  </si>
  <si>
    <t>Origin and Dynamics of Quiet-Sun Magnetic Fields</t>
  </si>
  <si>
    <t>15-133</t>
  </si>
  <si>
    <t>Nguyen, H</t>
  </si>
  <si>
    <t>Heterogeneous Integration of Phosphor-Free III-Nitride Nanowire Light-Emitting Diodes for Solid-State Lighting and Water Purification</t>
  </si>
  <si>
    <t>15-134</t>
  </si>
  <si>
    <t>15-135</t>
  </si>
  <si>
    <t>A Bifunctional Smart Material for Stem Cell Tissue Engineering</t>
  </si>
  <si>
    <t>15-136</t>
  </si>
  <si>
    <t>Tyson, T</t>
  </si>
  <si>
    <t>Understanding and Enhancing Thermoelectricity in Layered Cobalt Oxides</t>
  </si>
  <si>
    <t>15-137</t>
  </si>
  <si>
    <t>Wang, X</t>
  </si>
  <si>
    <t>Enhanced H2 Storage in Hierarchical Nanoporous Silicon-Carbon Nanotube Architectures</t>
  </si>
  <si>
    <t>15-138</t>
  </si>
  <si>
    <t>RenewableChemistries for Talored Polyesters</t>
  </si>
  <si>
    <t>15-139</t>
  </si>
  <si>
    <t>Axe, L</t>
  </si>
  <si>
    <t>GOALI: Biologically Active Filtration: Optimizing and Predicting Treatability</t>
  </si>
  <si>
    <t>15-140</t>
  </si>
  <si>
    <t>High Efficiency Phosphor-Free III-Nitride Core-Shell Nanowire White Light-Emitting Diodes</t>
  </si>
  <si>
    <t>15-141</t>
  </si>
  <si>
    <t>Collaborative Research: CCSS: Visible-Light Enhanced WiFi (Li+WiFi)</t>
  </si>
  <si>
    <t>15-142</t>
  </si>
  <si>
    <t>Rosato, A</t>
  </si>
  <si>
    <t>15-143</t>
  </si>
  <si>
    <t>Collaborative Research: Elucidating Crystal Facet Dependence of Surface Properties and Antibacterial Activity of CeO2 Nanomaterials</t>
  </si>
  <si>
    <t>15-144</t>
  </si>
  <si>
    <t>Barat, R</t>
  </si>
  <si>
    <t>15-145</t>
  </si>
  <si>
    <t>15-146</t>
  </si>
  <si>
    <t>15-147</t>
  </si>
  <si>
    <t>15-148</t>
  </si>
  <si>
    <t>Tomographic Observation of Primitive-Body Material Properties and Structure Using Solar Radio Emission</t>
  </si>
  <si>
    <t>COLLABORATIVE PROPOSAL: Dynamically Controllable THz Metamaterial for Imaging and Communications</t>
  </si>
  <si>
    <t>Density Based Segregation of Bulk Solids for Materials Recycling</t>
  </si>
  <si>
    <t>Recyclable Magnetic Nanocomposites for Sustainable Biofuel-producing Algal Harvesting</t>
  </si>
  <si>
    <t>Enhanced Fischer-Tropsch Synthesis by Carbon Nanotube Catalysts</t>
  </si>
  <si>
    <t>Diagnosis of Signaling Networks</t>
  </si>
  <si>
    <t>15-149</t>
  </si>
  <si>
    <t>Belfield, K</t>
  </si>
  <si>
    <t>Collaborative Research: Development of Novel Two-Photon Fluorescence Polymer Probes for High Resolution Deep Tissue Intravital Imaging</t>
  </si>
  <si>
    <t>15-150</t>
  </si>
  <si>
    <t>15-151</t>
  </si>
  <si>
    <t>15-152</t>
  </si>
  <si>
    <t>15-153</t>
  </si>
  <si>
    <t>15-154</t>
  </si>
  <si>
    <t>15-155</t>
  </si>
  <si>
    <t>15-156</t>
  </si>
  <si>
    <t>15-157</t>
  </si>
  <si>
    <t>15-158</t>
  </si>
  <si>
    <t>15-159</t>
  </si>
  <si>
    <t>15-160</t>
  </si>
  <si>
    <t>Young, Y</t>
  </si>
  <si>
    <t>Krasnoperov, L</t>
  </si>
  <si>
    <t>Voronov, R</t>
  </si>
  <si>
    <t>Kondic, L</t>
  </si>
  <si>
    <t>Garnier, S</t>
  </si>
  <si>
    <t>Rojas-Cessa, R</t>
  </si>
  <si>
    <t xml:space="preserve"> $                         -</t>
  </si>
  <si>
    <t>15-161</t>
  </si>
  <si>
    <t>15-162</t>
  </si>
  <si>
    <t>II-NEW:  Research Infrastructure forSoftware Defined Networking</t>
  </si>
  <si>
    <t>Biological membranes in electrolytes: Electrokinetic effects on membrane properties, dynamics, and transport</t>
  </si>
  <si>
    <t>Kinetics of Free Radical Combustion Reactions at Elevated Pressures</t>
  </si>
  <si>
    <t>Computations, Modeling and Experiments of Self and Directed Assembly for Nanoscale Liquid Metal Systems</t>
  </si>
  <si>
    <t>Two-Phase Micro Porous-Channel Condensation and drop dynamics: Experiments and Modeling</t>
  </si>
  <si>
    <t>Lee, Eon</t>
  </si>
  <si>
    <t>N8- polynitrogen stabilized on multi-wall carbon nanotubes for oxygen reduction reactions at ambient conditions</t>
  </si>
  <si>
    <t>Selective control in C-C and C-O bond cleavage for green fuel production from biomass</t>
  </si>
  <si>
    <t>RI: Medium: Collaborative Research: Living Architectures: From Army Ants to Self-Assembling Robot Swarms</t>
  </si>
  <si>
    <t>Microengineering of Hepatic Co-Cultures</t>
  </si>
  <si>
    <t>New methods for modeling inhomogeneous spatial point patterns with an application to public health</t>
  </si>
  <si>
    <t>Linking how the magnitude, rate and impulse of loading to the brain leads to varying types and levels of damage to neuronal structure and function.</t>
  </si>
  <si>
    <t>Temperature Swing Absorption Process and Device for CO2 Capture and Recovery</t>
  </si>
  <si>
    <t>15-163</t>
  </si>
  <si>
    <t>New strategies to analyze survival data using frailty models and nonparametric methods</t>
  </si>
  <si>
    <t>15-164</t>
  </si>
  <si>
    <t>Design and Evaluation of Robust and Scalable Soft and Hard/Soft Fusion Operators</t>
  </si>
  <si>
    <t>15-165</t>
  </si>
  <si>
    <t>15-166</t>
  </si>
  <si>
    <t>15-167</t>
  </si>
  <si>
    <t>Flammang, B</t>
  </si>
  <si>
    <t>15-168</t>
  </si>
  <si>
    <t>15-169</t>
  </si>
  <si>
    <t>15-170</t>
  </si>
  <si>
    <t>Xu, Yan</t>
  </si>
  <si>
    <t>COLLABORATIVE RESEARCH: Study of Solar and Stellar Negative Flares</t>
  </si>
  <si>
    <t>15-171</t>
  </si>
  <si>
    <t>15-172</t>
  </si>
  <si>
    <t>Alvarez, T</t>
  </si>
  <si>
    <t>15-173</t>
  </si>
  <si>
    <t>15-174</t>
  </si>
  <si>
    <t>15-175</t>
  </si>
  <si>
    <t>Structural and Functional Connectiivty in Amblyopia Subjects</t>
  </si>
  <si>
    <t xml:space="preserve"> Optimize Strategic Decision-making and Enhance Resilience to Combat Stress Effects</t>
  </si>
  <si>
    <t>Task-Dependent Strategies for Multisensory Control of Locomotion</t>
  </si>
  <si>
    <t xml:space="preserve">Neural Control of Vergence and Accommodation as a Function of Age </t>
  </si>
  <si>
    <t>Modeling Complex Neuronal Signaling Networks: A Systems Biology Approach</t>
  </si>
  <si>
    <t>Acquisition of a High-Resolution Computed Microtomography System for Studying Biomechanical and Material Properties of Sensing, Adhesion, and Ballistic Propulsion</t>
  </si>
  <si>
    <t>Heterogeneous Exothermic Reactions for Vaporization of Samarium</t>
  </si>
  <si>
    <t xml:space="preserve">US Air Force </t>
  </si>
  <si>
    <t>Oscillatory patterns in networks of relaxation oscillators: Interplay of the dynamic properties of nodes and connectivity</t>
  </si>
  <si>
    <t>OPERA: Obfuscated Programming Enabled for Real Applications</t>
  </si>
  <si>
    <t>ACS</t>
  </si>
  <si>
    <t>15-176</t>
  </si>
  <si>
    <t>Matveev, V</t>
  </si>
  <si>
    <t>Boubendir, Y</t>
  </si>
  <si>
    <t>Siegel, M</t>
  </si>
  <si>
    <t>15-177</t>
  </si>
  <si>
    <t>15-178</t>
  </si>
  <si>
    <t>15-179</t>
  </si>
  <si>
    <t>15-180</t>
  </si>
  <si>
    <t>15-181</t>
  </si>
  <si>
    <t>Choi, W</t>
  </si>
  <si>
    <t>15-182</t>
  </si>
  <si>
    <t>15-183</t>
  </si>
  <si>
    <t>Collaborative Research: A combined theoretical and experimental approach for internal wave dynamics: coupling to free surface and instabilities</t>
  </si>
  <si>
    <t>Modeling steep surface waves evolving under wind forcing and energy dissipation due to wave breaking</t>
  </si>
  <si>
    <t>Conferences on Frontiers in Applied and Computational Mathematics 2015-2017</t>
  </si>
  <si>
    <t>Collaborative Research: Mechanics and Mechanobiology of the Primary Cilium and Its Role in Cellular Mechanotransduction</t>
  </si>
  <si>
    <t>Non-overlapping domain decomposition for finite element simulations of turbulent flows around rotating wind turbnes</t>
  </si>
  <si>
    <t>Cell Calcium Dynamics</t>
  </si>
  <si>
    <t>Bilateral BBSRC NSF/BIO: Collaborative Research: Physarum polycephalum as an active mechanical medium</t>
  </si>
  <si>
    <t>New Mathematical Models Characterizing Performance &amp; Fouling of Membrane Filters</t>
  </si>
  <si>
    <t>15-184</t>
  </si>
  <si>
    <t>PALISADE:  Program obfuscation Advancement with Lattice Implementation for Scalable Application Demonstration of Efficiency</t>
  </si>
  <si>
    <t>15-185</t>
  </si>
  <si>
    <t>DuPont</t>
  </si>
  <si>
    <t>Studies focused on Geochemistry in Support of the Conceptual Site Model</t>
  </si>
  <si>
    <t>15-186</t>
  </si>
  <si>
    <t>Washington, D</t>
  </si>
  <si>
    <t>Schachter, H</t>
  </si>
  <si>
    <t>15-187</t>
  </si>
  <si>
    <t>Lee, Joyoung</t>
  </si>
  <si>
    <t>Lab Simulation Capability Saxton TOPR 19</t>
  </si>
  <si>
    <t>Leidos</t>
  </si>
  <si>
    <t>15-188</t>
  </si>
  <si>
    <t>Innovative Travel data Collection-Planning for the Next Two Decades</t>
  </si>
  <si>
    <t>UTRC</t>
  </si>
  <si>
    <t>15-189</t>
  </si>
  <si>
    <t>15-190</t>
  </si>
  <si>
    <t>15-191</t>
  </si>
  <si>
    <t>15-192</t>
  </si>
  <si>
    <t>Mitra, S</t>
  </si>
  <si>
    <t>IUSE/PFE: RED - Engineering Education from fthe classroom to the workspace, the workplace and the community</t>
  </si>
  <si>
    <t>NJWRRI</t>
  </si>
  <si>
    <t>Development of Metal Oxide - Carbon Nanotube Multifunctional Hybrid Adsorbents for Simultaneous Removal of Arsenic, Fluoride and Selenium from Drinking Water</t>
  </si>
  <si>
    <t xml:space="preserve">Development of Novel Membranes for Reuse of Brackish Water and Sea Water Desalination via Membrane Distillation </t>
  </si>
  <si>
    <t>Development of Magnetc - Diatom Nano Carbon composite for Removal of Heavy Metals from Water</t>
  </si>
  <si>
    <t>2015 Northeast Sustainable Communities Workshop</t>
  </si>
  <si>
    <t>Brownfields Coalition of Northeast</t>
  </si>
  <si>
    <t>15-193</t>
  </si>
  <si>
    <t>15-194</t>
  </si>
  <si>
    <t>COLLABORATIVE RESEARCH: Terahertz Wireless Communications with Quantum Cryptography Overlay</t>
  </si>
  <si>
    <t>15-195</t>
  </si>
  <si>
    <t>15-196</t>
  </si>
  <si>
    <t>Meegoda, J</t>
  </si>
  <si>
    <t>Rapid Technology to Rehabilitate and Extend the Service Life of Hudson River Tunnel Without Closing for Extended Duration</t>
  </si>
  <si>
    <t>15-197</t>
  </si>
  <si>
    <t>Baldi, C</t>
  </si>
  <si>
    <t>Haspel, G</t>
  </si>
  <si>
    <t>15-198</t>
  </si>
  <si>
    <t>Wang, G</t>
  </si>
  <si>
    <t>Konon, W</t>
  </si>
  <si>
    <t>Enhancing the Understanding of Region Interaction through Human Mobility Data</t>
  </si>
  <si>
    <t>Ruth L. Kirschstein National Research Service Awards</t>
  </si>
  <si>
    <t>NIH -National Institute of General Medical Sciences</t>
  </si>
  <si>
    <t>15-199</t>
  </si>
  <si>
    <t>Superstorm Sandy Recovery Program</t>
  </si>
  <si>
    <t>NJ Transit</t>
  </si>
  <si>
    <t>CRD</t>
  </si>
  <si>
    <t>15-200</t>
  </si>
  <si>
    <t xml:space="preserve">Collaborative Research: Computational and Data-Enabled Science and Engineering: </t>
  </si>
  <si>
    <t>15-201</t>
  </si>
  <si>
    <t>15-202</t>
  </si>
  <si>
    <t>15-203</t>
  </si>
  <si>
    <t>15-204</t>
  </si>
  <si>
    <t>Xu, X</t>
  </si>
  <si>
    <t>Karunka, K</t>
  </si>
  <si>
    <t>Chen, Y</t>
  </si>
  <si>
    <t>15-205</t>
  </si>
  <si>
    <t>15-206</t>
  </si>
  <si>
    <t>Chaudhry, H</t>
  </si>
  <si>
    <t>Study of Connective Tissues by Melt-Method</t>
  </si>
  <si>
    <t>Longevity Fitness, Inc.</t>
  </si>
  <si>
    <t>15-207</t>
  </si>
  <si>
    <t xml:space="preserve">Delivery of neural stem cells using a biomimetic elastomeric scaffold for nerve repair </t>
  </si>
  <si>
    <t>New Jersey Commission on Spinal Cord Research</t>
  </si>
  <si>
    <t>Human Stem Cell-Derived Oligodendrocytes</t>
  </si>
  <si>
    <t>SCH: INT: Supporting Consumer Health Information Exchange and Discovering Patient Concerns for Healthcare Research</t>
  </si>
  <si>
    <t>SCH: INT: Non-inrusive Movement Sensing to Improve the understanding of Parkinson</t>
  </si>
  <si>
    <t>Understanding cortical reorganization in spinal cord injury using resting state fMRI</t>
  </si>
  <si>
    <t>15-208</t>
  </si>
  <si>
    <t>Shirokoff, D</t>
  </si>
  <si>
    <t>Singh, P</t>
  </si>
  <si>
    <t>15-209</t>
  </si>
  <si>
    <t>15-210</t>
  </si>
  <si>
    <t>15-211</t>
  </si>
  <si>
    <t>Accurate and efficient boundary integral methods for 3D interfacial flow with surface tension or elastic membrane stress</t>
  </si>
  <si>
    <t>CPS: Breakthrough: Controllable Delivery Power Grid</t>
  </si>
  <si>
    <t xml:space="preserve">Fourier Penalty Methods for Irregular Domains and Interface Problems </t>
  </si>
  <si>
    <t>A Low Cost Family Water Filter for Developing Countries</t>
  </si>
  <si>
    <t>USEPA</t>
  </si>
  <si>
    <t>Formation of thin films with self-assembled monolayers embedded on their surfaces</t>
  </si>
  <si>
    <t>15-212</t>
  </si>
  <si>
    <t>High Speed Multiuser Underwater Communication Using Vector Acoustic Channels</t>
  </si>
  <si>
    <t>Qatar</t>
  </si>
  <si>
    <t>15-213</t>
  </si>
  <si>
    <t>Longitudinal, multimodal analysis of HIV and ART effects on brain</t>
  </si>
  <si>
    <t>Diekman, C</t>
  </si>
  <si>
    <t>15-214</t>
  </si>
  <si>
    <t>REU Supplement to "Modeling Circadian Clock Mechanisms from Synapse to Gene"</t>
  </si>
  <si>
    <t>15-215</t>
  </si>
  <si>
    <t>Combating Fare Evasion on the NJ Transit Light Rail System</t>
  </si>
  <si>
    <t>15-216</t>
  </si>
  <si>
    <t>15-217</t>
  </si>
  <si>
    <t>Workload Prediction-based VM Consolidation</t>
  </si>
  <si>
    <t>Huawei Technologies Co, Ltd.</t>
  </si>
  <si>
    <t>2015 NCCEP/GEAR UP Capacity Building Workshop</t>
  </si>
  <si>
    <t>15-218</t>
  </si>
  <si>
    <t>Spasovic, L</t>
  </si>
  <si>
    <t>Chien, S</t>
  </si>
  <si>
    <t>1/13/215</t>
  </si>
  <si>
    <t>ITS Resource Center at NJIT</t>
  </si>
  <si>
    <t>Simeone, O</t>
  </si>
  <si>
    <t xml:space="preserve">NSF </t>
  </si>
  <si>
    <t>CIF: Small:Collaborative Research: Communicating While Computing:
Mobile Fog Computing Over Wireless Heterogeneous Networks</t>
  </si>
  <si>
    <t>15-219</t>
  </si>
  <si>
    <t>15-220</t>
  </si>
  <si>
    <t>1/14/215</t>
  </si>
  <si>
    <t>15-221</t>
  </si>
  <si>
    <t>15-222</t>
  </si>
  <si>
    <t>15-223</t>
  </si>
  <si>
    <t>15-224</t>
  </si>
  <si>
    <t>15-225</t>
  </si>
  <si>
    <t>15-226</t>
  </si>
  <si>
    <t>15-227</t>
  </si>
  <si>
    <t>15-228</t>
  </si>
  <si>
    <t>15-229</t>
  </si>
  <si>
    <t>Greening the Internet through In-network Caching</t>
  </si>
  <si>
    <t>Bieber, M</t>
  </si>
  <si>
    <t>15-230</t>
  </si>
  <si>
    <t>Theodoratos, D</t>
  </si>
  <si>
    <t>1/15/215</t>
  </si>
  <si>
    <t>Virtual Hugs</t>
  </si>
  <si>
    <t>Absolute Correctness and Relative Correctness</t>
  </si>
  <si>
    <t>SHF: Small: Termination and Abort Freedom of Iterative Programs </t>
  </si>
  <si>
    <t>NRI: Collaborative Proposal: Sensorimotor Signalling for Cooperation in Organisms and Robots</t>
  </si>
  <si>
    <t>SBE:Small:Collaborative:SpiderSense: Information Seeking and Use Behavior For CyberSecurity and PrivacyAwareness</t>
  </si>
  <si>
    <t>Data Communications in Emergency Situations</t>
  </si>
  <si>
    <t>Building Personal Moving Trajectory and Profile</t>
  </si>
  <si>
    <t>III: Small: Empowering the Mining of Homomorphic Patterns from Large Data Trees</t>
  </si>
  <si>
    <t>MRI: Acquisition of an Electron NanoProbe for Multidisciplinary Research and Education</t>
  </si>
  <si>
    <t>15-231</t>
  </si>
  <si>
    <t>Schuring, J</t>
  </si>
  <si>
    <t>3</t>
  </si>
  <si>
    <t>Development of Guidelines for Flood Erosion / Scour Control of Bridges Located on Rivers in Pakistan</t>
  </si>
  <si>
    <t>Pakistan-US Science &amp; Technology Cooperative Program</t>
  </si>
  <si>
    <t>Sirenko, A</t>
  </si>
  <si>
    <t>15-232</t>
  </si>
  <si>
    <t>Magneto-Ellipsometer for NSLS-II BNL</t>
  </si>
  <si>
    <t>15-233</t>
  </si>
  <si>
    <t>Prodan, C</t>
  </si>
  <si>
    <t>A Label-Free, Non-Invasive High Thoroughput Screening Device For Preclinical Cardiotoxicity Studies</t>
  </si>
  <si>
    <t>EnzoNano LLC</t>
  </si>
  <si>
    <t>NSF STTR</t>
  </si>
  <si>
    <t>15-234</t>
  </si>
  <si>
    <t>Hoffman Foundation</t>
  </si>
  <si>
    <t>15-235</t>
  </si>
  <si>
    <t>Study of Large Scale Solar Activity and Solar Cycle Variation with Operation and Upgrade of Global H-alpha Network</t>
  </si>
  <si>
    <t>Exploratory Artificial Pancreas Sensor to Prevent Blindness from Diabetes</t>
  </si>
  <si>
    <t>Wang, J</t>
  </si>
  <si>
    <t>Harnessing the Power of Graph Mining Algorithms to Manage Biological Networks</t>
  </si>
  <si>
    <t>15-236</t>
  </si>
  <si>
    <t>15-237</t>
  </si>
  <si>
    <t>Student Support for EIPBN Conference</t>
  </si>
  <si>
    <t>15-238</t>
  </si>
  <si>
    <t>15-239</t>
  </si>
  <si>
    <t>Dynamic Light Bridges and Energy Flow in Sunspot Umbrae from the Photosphere to the Corona</t>
  </si>
  <si>
    <t>15-240</t>
  </si>
  <si>
    <t>Deflagration Efficiencies in Metals</t>
  </si>
  <si>
    <t>RMII</t>
  </si>
  <si>
    <t>15-241</t>
  </si>
  <si>
    <t>Cache Virtualization for Memory-Intensive Applicatoins in the Cloud</t>
  </si>
  <si>
    <t>Cloud Droplet Characterization System for Unmanned Aircraft</t>
  </si>
  <si>
    <t>NASA SBIR</t>
  </si>
  <si>
    <t>Mesa  Photonics</t>
  </si>
  <si>
    <t>15-242</t>
  </si>
  <si>
    <t>15-243</t>
  </si>
  <si>
    <t>15-244</t>
  </si>
  <si>
    <t>15-245</t>
  </si>
  <si>
    <t>Rapp, W</t>
  </si>
  <si>
    <t>15-246</t>
  </si>
  <si>
    <t>15-247</t>
  </si>
  <si>
    <t>15-248</t>
  </si>
  <si>
    <t>Chaplin, D</t>
  </si>
  <si>
    <t>15-249</t>
  </si>
  <si>
    <t>SBA</t>
  </si>
  <si>
    <t>15-250</t>
  </si>
  <si>
    <t>15-251</t>
  </si>
  <si>
    <t>Rao, IJ</t>
  </si>
  <si>
    <t>15-252</t>
  </si>
  <si>
    <t>MECHANICS OF SHAPE MEMORY POLYMERS THAT RESPOND TO MULTIPLE STIMULI</t>
  </si>
  <si>
    <t>15-253</t>
  </si>
  <si>
    <t>15-254</t>
  </si>
  <si>
    <t>15-255</t>
  </si>
  <si>
    <t>15-256</t>
  </si>
  <si>
    <t>15-257</t>
  </si>
  <si>
    <t>15-258</t>
  </si>
  <si>
    <t>15-259</t>
  </si>
  <si>
    <t>15-260</t>
  </si>
  <si>
    <t>Moore, R</t>
  </si>
  <si>
    <t>Calvin, J</t>
  </si>
  <si>
    <t>Zhou, M</t>
  </si>
  <si>
    <t>15-261</t>
  </si>
  <si>
    <t>15-262</t>
  </si>
  <si>
    <t>Lee, Eun</t>
  </si>
  <si>
    <t>15-263</t>
  </si>
  <si>
    <t>15-264</t>
  </si>
  <si>
    <t>15-265</t>
  </si>
  <si>
    <t>Turc, C</t>
  </si>
  <si>
    <t>Di, X</t>
  </si>
  <si>
    <t>15-266</t>
  </si>
  <si>
    <t>15-267</t>
  </si>
  <si>
    <t>15-268</t>
  </si>
  <si>
    <t>15-269</t>
  </si>
  <si>
    <t>15-270</t>
  </si>
  <si>
    <t>15-271</t>
  </si>
  <si>
    <t>15-272</t>
  </si>
  <si>
    <t>The mechanism of dynamic instability of microtubules and of chemotherapy copounds.</t>
  </si>
  <si>
    <t>15-273</t>
  </si>
  <si>
    <t>Studies of White-Light and Black-Light Flares Using the 1.6 m NST at BBSO</t>
  </si>
  <si>
    <t>15-274</t>
  </si>
  <si>
    <t>15-275</t>
  </si>
  <si>
    <t>Sengupta, A</t>
  </si>
  <si>
    <t>Occupational Safety and Health Training</t>
  </si>
  <si>
    <t>NIOSH</t>
  </si>
  <si>
    <t>MSSM</t>
  </si>
  <si>
    <t>15-276</t>
  </si>
  <si>
    <t>Perl, Y</t>
  </si>
  <si>
    <t>Geller, J</t>
  </si>
  <si>
    <t>Big Knowledge to Use (BK2U) – The next Challenge</t>
  </si>
  <si>
    <t>15-277</t>
  </si>
  <si>
    <t>15-278</t>
  </si>
  <si>
    <t>15-279</t>
  </si>
  <si>
    <t>Venturewell (formerly NCIIA)</t>
  </si>
  <si>
    <t>Innovation Studio in Neurorehabilitation</t>
  </si>
  <si>
    <t>15-280</t>
  </si>
  <si>
    <t>Multisensory Integration by Circadian Clocks</t>
  </si>
  <si>
    <t>Army Research Office</t>
  </si>
  <si>
    <t>NJIT PTAC</t>
  </si>
  <si>
    <t>USDLA</t>
  </si>
  <si>
    <t>15-281</t>
  </si>
  <si>
    <t>Terahertz Imaging and Spectroscopy for Moist Content Profile in Spaghetti</t>
  </si>
  <si>
    <t>NineSigma</t>
  </si>
  <si>
    <t>Ramapo College</t>
  </si>
  <si>
    <t>15-282</t>
  </si>
  <si>
    <t>Drainage Identification Analysis and Mapping Phase-II</t>
  </si>
  <si>
    <t>15-283</t>
  </si>
  <si>
    <t>15-284</t>
  </si>
  <si>
    <t>Droplet size distribution from blowouts</t>
  </si>
  <si>
    <t>Gulf of Mexico</t>
  </si>
  <si>
    <t>15-285</t>
  </si>
  <si>
    <t>Howell, L</t>
  </si>
  <si>
    <t>15-286</t>
  </si>
  <si>
    <t>AMP Phase V Year 1 subcontract under Fund #235920</t>
  </si>
  <si>
    <t>Adamovich, S</t>
  </si>
  <si>
    <t>Planning and Updating in Frontoparietal Networks for Grasping</t>
  </si>
  <si>
    <t>15-287</t>
  </si>
  <si>
    <t>15-288</t>
  </si>
  <si>
    <t>15-289</t>
  </si>
  <si>
    <r>
      <t xml:space="preserve">Understanding Fundamental Mechanisms of Blast-induced Traumatic Brain Injury Using </t>
    </r>
    <r>
      <rPr>
        <i/>
        <sz val="10"/>
        <rFont val="Times New Roman"/>
        <family val="1"/>
      </rPr>
      <t>in vitro</t>
    </r>
    <r>
      <rPr>
        <sz val="10"/>
        <rFont val="Times New Roman"/>
        <family val="1"/>
      </rPr>
      <t xml:space="preserve"> Neuronal Models</t>
    </r>
  </si>
  <si>
    <t>ARL</t>
  </si>
  <si>
    <t>15-290</t>
  </si>
  <si>
    <t>Evaluation of the Performance of Raised Pavment Markers</t>
  </si>
  <si>
    <t>15-291</t>
  </si>
  <si>
    <t>NJSGC Summer Bridge Programs - Research in Physics at NJIT</t>
  </si>
  <si>
    <t>Rutgers - NJSGC</t>
  </si>
  <si>
    <t>Penalty methods and computational material science</t>
  </si>
  <si>
    <t>Evaluating Rules For Managing Outcomes Of Financial Bubbles:Black Line Rules Versus Regulatory Oversight</t>
  </si>
  <si>
    <t>Pin FLAMES for Neuroprostheses</t>
  </si>
  <si>
    <t>Predictive Models for Drug-Induced Organ Toxicity using Multi-Site EMRs</t>
  </si>
  <si>
    <t>Collaborative Research: Foundation of Market-based Engineering Design</t>
  </si>
  <si>
    <t>Veteran Business Center Outreach Program</t>
  </si>
  <si>
    <t>Collaborative Research: Optimizing Incentives for Carbon Capture and Storage Systems</t>
  </si>
  <si>
    <t>Collaborative Research: Mechanical and Electrochemical Characterization of Nanoscale Oxide Coatings</t>
  </si>
  <si>
    <t>Efficient Monte Carlo Methods for Risk-Informed Safety-Margin</t>
  </si>
  <si>
    <t>Collaborative Research: Effect of Processing on the Mechanical Properties of Cross-linking Polymers in Centrifugal Forming</t>
  </si>
  <si>
    <t>Collaborative Research: Heterogeneous Patterned Rigidity in Viscoelastic Thin Films</t>
  </si>
  <si>
    <t>Continuous nanomanufacturing of drug delivery vehicles by anti-solvent crystallization in hollow fiber membrane modules</t>
  </si>
  <si>
    <t>NSF-CMMI</t>
  </si>
  <si>
    <t>Collaborative Research: Optimal control and assimilation in uncertain flows</t>
  </si>
  <si>
    <t>Engaged Student Learning: Development of Digital Media Based Teaching and Learning Tools for Students Studying Electrical and Computer Engineering</t>
  </si>
  <si>
    <t xml:space="preserve">Sub Contract-Onset of epileptic-like activity after traumatic injury to cortical neurons - mechanism and potential therapeutic targets </t>
  </si>
  <si>
    <t>NIH R21 Subcontract</t>
  </si>
  <si>
    <t>Randomized subdivisions for high-dimensional global optimization</t>
  </si>
  <si>
    <t>Control-theoretic Scheduling of Highly-constrained Time and Event-driven Dynamic Processes with Multiple Optimization Objectives</t>
  </si>
  <si>
    <t>Reactive materials with burn rate adjusted by initiation method</t>
  </si>
  <si>
    <t>Optical coherence tomography integrated surgical guidance system for microsurgery</t>
  </si>
  <si>
    <t>Electroactive graphene composite scaffold for cardiac regeneration</t>
  </si>
  <si>
    <t>NIH R15</t>
  </si>
  <si>
    <t>Innovative Physics-based Modeling Tool for Application to Passive Radio Frequency Identification System on Rotorcraft</t>
  </si>
  <si>
    <t>DOD/Navy</t>
  </si>
  <si>
    <t>Integrated 2PFM-OCT system for 3D microscopic aniographic imaging study of tumor angiogenesis</t>
  </si>
  <si>
    <t>Multimodal neuroimaging study of sex differences in children with autism spectrum disorder</t>
  </si>
  <si>
    <t>New Jersey Autism Center of Excellence (NJ ACE)</t>
  </si>
  <si>
    <t>Land Use Planning and Controls in New York Metropolitan Area and Their Implications to Managing Land Uses and Urban Growth in Wuhan</t>
  </si>
  <si>
    <t>Wuhan Planning and Design Institute, Wuhan, Hubei, P.R. China</t>
  </si>
  <si>
    <t>Modulating the stability of fibrils with small molecules: a computational thermodynamic study.</t>
  </si>
  <si>
    <t>Cell Electrophysiology with an Array of 1-nm Probes</t>
  </si>
  <si>
    <t>New approaches to analyzing genomic data with application to uterine leiomyoma</t>
  </si>
  <si>
    <t>Forecasting the evolution of crime distribution</t>
  </si>
  <si>
    <t>Rutgers-Newark Chancellor's Office</t>
  </si>
  <si>
    <t>Skin</t>
  </si>
  <si>
    <t>Regencin, Inc.</t>
  </si>
  <si>
    <t>Exxon Mobil/Bernard Harris Summer Science Camp 2015</t>
  </si>
  <si>
    <t>ExxonMobil Foundation/Harris Foundation</t>
  </si>
  <si>
    <t>15-292</t>
  </si>
  <si>
    <t>Impact of Nanoscale Structure on Properties of Ferroelectric and Multiferroic Complex Oxides</t>
  </si>
  <si>
    <t>Nadim, F</t>
  </si>
  <si>
    <t>Storms, J</t>
  </si>
  <si>
    <t>15-293</t>
  </si>
  <si>
    <t>15-294</t>
  </si>
  <si>
    <t>Molecular and cellular mechanism for proprioception control of locomotion</t>
  </si>
  <si>
    <t>Predicting the different pyloric network output of neuropeptides by the activation of the inward modulatory current in their target neurons (Predoctoral Application)</t>
  </si>
  <si>
    <t>15-295</t>
  </si>
  <si>
    <t>Voronov,R</t>
  </si>
  <si>
    <t>EAGER: An alternative model of thrombogenesis:What if we have been wrong about how blood clots form?</t>
  </si>
  <si>
    <t>15-296</t>
  </si>
  <si>
    <t>Dimensions US-China:collaborative: Comparative cavefish diversity reveals evolution of subterranean life.</t>
  </si>
  <si>
    <t>15-297</t>
  </si>
  <si>
    <t>PARAPET: Preventing Attempted exfiltRAtion of encryPtEd daTa</t>
  </si>
  <si>
    <t>15-298</t>
  </si>
  <si>
    <t>Securing Software Supply Chain Logistics</t>
  </si>
  <si>
    <t>15-299</t>
  </si>
  <si>
    <t>An Insulin Mimetic Approach to Repair Large Bone Defects</t>
  </si>
  <si>
    <t>15-300</t>
  </si>
  <si>
    <t>Dave, R</t>
  </si>
  <si>
    <t>PFI-AIR Technology Translation: Proof-of-concept scale-up for technology translation of solventless coating for controlled release</t>
  </si>
  <si>
    <t>15-301</t>
  </si>
  <si>
    <t>Spatial analyses of Stop &amp; Frisk patterns and their relationship to health</t>
  </si>
  <si>
    <t>15-302</t>
  </si>
  <si>
    <t>Gerrard, A</t>
  </si>
  <si>
    <t>Southern Hemisphere Auroral Zone Observatory</t>
  </si>
  <si>
    <t>University of New Hampshire</t>
  </si>
  <si>
    <t>15-303</t>
  </si>
  <si>
    <t>Tsybeskov,L</t>
  </si>
  <si>
    <t xml:space="preserve">PFI: AIR-TT: Engineering Dislocation Barriers Using Si/SiGe Cluster Multilayers </t>
  </si>
  <si>
    <t>15-304</t>
  </si>
  <si>
    <t>PRESERVE: PRivacy Enforcing SERVicE</t>
  </si>
  <si>
    <t>15-305</t>
  </si>
  <si>
    <t>RAMPARTS: Rapid MultiProcessor Android and Reconfigurable Targeting of Security</t>
  </si>
  <si>
    <t>Raytheon/BBN</t>
  </si>
  <si>
    <t>15-306</t>
  </si>
  <si>
    <t>Fundamental Understandinf of the Mechanisms of Cavitation, One of the Possible Mechanisms of Blast-Induced Traumatic Brain Injury Using Surrogate Modles</t>
  </si>
  <si>
    <t>15-307</t>
  </si>
  <si>
    <t>High Resolution Studies of the Sun Using the New Solar Telescope (NST) - REU Supplement</t>
  </si>
  <si>
    <t>15-308</t>
  </si>
  <si>
    <t>Rehabilitation Engineering Research Center on Wearable Robots</t>
  </si>
  <si>
    <t>DOEd (NIDILRR)</t>
  </si>
  <si>
    <t>15-309</t>
  </si>
  <si>
    <t>Study of Long-Term Variability of Solar Chromospheric Activity in Multiple Solar Cycles</t>
  </si>
  <si>
    <t>15-310</t>
  </si>
  <si>
    <t>Liu, R</t>
  </si>
  <si>
    <t>Assessing NJ TRANSIT’s Mobile App for Users’ Receptiveness to Geo-Targeting</t>
  </si>
  <si>
    <t>15-311</t>
  </si>
  <si>
    <t>Evaluation of Simulation Models for Road Weather Information System</t>
  </si>
  <si>
    <t>Rutgers CAIT</t>
  </si>
  <si>
    <t>15-312</t>
  </si>
  <si>
    <t>Spatial analyses of neighborhood liabilities, neighborhood change and health in African American neighborhoods</t>
  </si>
  <si>
    <t>15-313</t>
  </si>
  <si>
    <t xml:space="preserve">Smart Bus System under Connected Vehicles Environment </t>
  </si>
  <si>
    <t>15-314</t>
  </si>
  <si>
    <t>Developing an Automatic Formative Assessment System on Interpersonal Communication Competence for Deep Learning</t>
  </si>
  <si>
    <t>15-315</t>
  </si>
  <si>
    <t>15-316</t>
  </si>
  <si>
    <t>15-317</t>
  </si>
  <si>
    <t>Gervits, M</t>
  </si>
  <si>
    <t>Seat Belt Usage Study - 2016</t>
  </si>
  <si>
    <t>NJDHTS</t>
  </si>
  <si>
    <t>Digital Archive of Newark Architecture</t>
  </si>
  <si>
    <t>NJHistorical Commission</t>
  </si>
  <si>
    <t>SPECTRE</t>
  </si>
  <si>
    <t>15-318</t>
  </si>
  <si>
    <t>15-319</t>
  </si>
  <si>
    <t>15-320</t>
  </si>
  <si>
    <t>EarthCube RCN: Computer Assisted Solar Tomography Alliance</t>
  </si>
  <si>
    <t>15-321</t>
  </si>
  <si>
    <t>On-Site Technical Support of Global Oscillation Network Group (GONG)</t>
  </si>
  <si>
    <t>NOAO/AURA, Inc.</t>
  </si>
  <si>
    <t>15-322</t>
  </si>
  <si>
    <t>15-323</t>
  </si>
  <si>
    <t>Controllable Delivery Power Grid: Data and Power Fusion</t>
  </si>
  <si>
    <t>15-324</t>
  </si>
  <si>
    <t>Potts, L</t>
  </si>
  <si>
    <t>Lee, J</t>
  </si>
  <si>
    <t>Miima, J</t>
  </si>
  <si>
    <t>Analysis of Local Bus Markets</t>
  </si>
  <si>
    <t>15-325</t>
  </si>
  <si>
    <t>Development of Freight Management System Tool</t>
  </si>
  <si>
    <t>Jacobs Engineering</t>
  </si>
  <si>
    <t>Development of Freight Performance Measures Report Card</t>
  </si>
  <si>
    <t>15-326</t>
  </si>
  <si>
    <t>15-327</t>
  </si>
  <si>
    <t>Chien, S.</t>
  </si>
  <si>
    <t>Connected Vehicle Pilot Deployments, PHASE 1: Concept Development</t>
  </si>
  <si>
    <t>FHA</t>
  </si>
  <si>
    <t>15-328</t>
  </si>
  <si>
    <t>Bunker, D     Decker, M        Zarzycki, A</t>
  </si>
  <si>
    <t xml:space="preserve">Michalopoulou, Z     Garnier, S                     Longo, B      </t>
  </si>
  <si>
    <t>Haimovich, A Ehrlich, M               Gatley, I (I)</t>
  </si>
  <si>
    <t>NRT: Sustainable Environmental Systems Research and Training Center</t>
  </si>
  <si>
    <t>NRT-DESE: Collaborative Research and Training in Core Statistical, Mathematical and Computing Competencies for Data-Enabled Science and Engineering</t>
  </si>
  <si>
    <t>15-329</t>
  </si>
  <si>
    <t>15-330</t>
  </si>
  <si>
    <t xml:space="preserve">CHARACTERIZATION OF REACTIVITY OF MAGNESIUM POWDERS WITH DIFFERENT PARTICLE SHAPES AND COATINGS.” </t>
  </si>
  <si>
    <t>Advance Powder Solutions</t>
  </si>
  <si>
    <t>15-331</t>
  </si>
  <si>
    <t>Liu, Chengjun</t>
  </si>
  <si>
    <t>BIGDATA: Collaborative Research: IA: Development and Application of Innovative Image Analysis and Recognition Techniques to Advance the Research in Solar Activity</t>
  </si>
  <si>
    <t>15-332</t>
  </si>
  <si>
    <t>UNITE Program Summer 2015</t>
  </si>
  <si>
    <t>UNITE Foundation/US Army</t>
  </si>
  <si>
    <t>15-333</t>
  </si>
  <si>
    <t>Victoria Foundation Grant 2015</t>
  </si>
  <si>
    <t>15-334</t>
  </si>
  <si>
    <t>Gariner, S</t>
  </si>
  <si>
    <t>Dynamic communication networks in the negotiation of collective behaviors in vertebrates</t>
  </si>
  <si>
    <t>JSMF</t>
  </si>
  <si>
    <t>HMJFoundation</t>
  </si>
  <si>
    <t>15-335</t>
  </si>
  <si>
    <t>Foulds, R</t>
  </si>
  <si>
    <t>15-336</t>
  </si>
  <si>
    <t>GAANN Predoctoral Fellowship Grant</t>
  </si>
  <si>
    <t>US Department of Education</t>
  </si>
  <si>
    <t>Mobile Fog Computing via Heterogeneous Distribute Antenna Systems</t>
  </si>
  <si>
    <t>Samsung</t>
  </si>
  <si>
    <t>15-337</t>
  </si>
  <si>
    <t>Reimagining Brownfields in Perth Amboy</t>
  </si>
  <si>
    <t>Middlesex County Improvement Authority</t>
  </si>
  <si>
    <t>OTED-R&amp;D</t>
  </si>
  <si>
    <t>15-338</t>
  </si>
  <si>
    <t>TAKING MICROFLUIDIC DESIGN, FABRICATION, AND DESIGN TO THE CLASSROOM BENCH</t>
  </si>
  <si>
    <t>15-339</t>
  </si>
  <si>
    <t>Cerebellum-Computer Interface</t>
  </si>
  <si>
    <t>15-340</t>
  </si>
  <si>
    <t>15-341</t>
  </si>
  <si>
    <t>High Resolution Studies of the Sun Using the New Solar Telescope (NST) - Supplement for Solar Ground-Based Observatory Directors Meeting</t>
  </si>
  <si>
    <t>15-342</t>
  </si>
  <si>
    <t>Romano, P</t>
  </si>
  <si>
    <t>Wastewater Geothermal Systems</t>
  </si>
  <si>
    <t>PSE&amp;G</t>
  </si>
  <si>
    <t>Stone Hill Contracting</t>
  </si>
  <si>
    <t>A Balanced Approach to Protecting People, Property and Nature in Historic Greenwich Township, NJ</t>
  </si>
  <si>
    <t>NOAA</t>
  </si>
  <si>
    <t>New Jersey Sea Grant Consortium</t>
  </si>
  <si>
    <t>R &amp; D</t>
  </si>
  <si>
    <t>15-343</t>
  </si>
  <si>
    <t>15-344</t>
  </si>
  <si>
    <t>15-345</t>
  </si>
  <si>
    <t>Hunter, W</t>
  </si>
  <si>
    <t>15-346</t>
  </si>
  <si>
    <t>Science+Technology Center for MechanoBiology</t>
  </si>
  <si>
    <t>U Penn</t>
  </si>
  <si>
    <t>15-347</t>
  </si>
  <si>
    <t>"Deep UV nanowire light emitting diodes on Sillicon substrate”</t>
  </si>
  <si>
    <t>Epitaxial Lab., Inc.</t>
  </si>
  <si>
    <t>Muratov, C</t>
  </si>
  <si>
    <t>15-348</t>
  </si>
  <si>
    <t>A spectral mass gauging concept for large-scale cryogenic propellant tanks</t>
  </si>
  <si>
    <t>15-349</t>
  </si>
  <si>
    <t>Improved mixing of titania in tablet film-coating formulations and quality assessment</t>
  </si>
  <si>
    <t>ColorCon</t>
  </si>
  <si>
    <t>15-350</t>
  </si>
  <si>
    <t>15-351</t>
  </si>
  <si>
    <t>Research on FSO-based train communication technology</t>
  </si>
  <si>
    <t>CSR Zhuzhou Co. Ltd.</t>
  </si>
  <si>
    <t>15-352</t>
  </si>
  <si>
    <t>15-353</t>
  </si>
  <si>
    <t xml:space="preserve">Belfield, K </t>
  </si>
  <si>
    <t>15-354</t>
  </si>
  <si>
    <t>Jones, Q</t>
  </si>
  <si>
    <t>2015 Research and Engineering Apprenticeship Program</t>
  </si>
  <si>
    <t>USARO / AAS</t>
  </si>
  <si>
    <t>Newark City of Learning (NCLC) Scholars at NJIT</t>
  </si>
  <si>
    <t>Foundation for Newark's Future</t>
  </si>
  <si>
    <t>Rutgers University - Cornwall Center</t>
  </si>
  <si>
    <t>15-355</t>
  </si>
  <si>
    <t>Molecular mechanisms of myelin damage after TBI</t>
  </si>
  <si>
    <t xml:space="preserve">NIH </t>
  </si>
  <si>
    <t>R01 Molecular Engineering and Systems Biology of Complex Psychiatric Signaling Networks</t>
  </si>
  <si>
    <t>REU Supplement</t>
  </si>
  <si>
    <t>15-356</t>
  </si>
  <si>
    <t xml:space="preserve">Development of regulatory science for continuous manufacturing of strip-film based drug dosage forms capable of real-time release
Development of regulatory science for continuous manufacturing of strip-film based drug dosage forms capable of real-time release
</t>
  </si>
  <si>
    <t>15-357</t>
  </si>
  <si>
    <t>NJIT Clean Energy Learning Center</t>
  </si>
  <si>
    <t>15-358</t>
  </si>
  <si>
    <t>Bilgili</t>
  </si>
  <si>
    <t>Iqbal</t>
  </si>
  <si>
    <t>Hayes, J</t>
  </si>
  <si>
    <t>Applying Mathematics Concepts to Real-World Problems</t>
  </si>
  <si>
    <t>CE</t>
  </si>
  <si>
    <t>15-359</t>
  </si>
  <si>
    <t>Unitedway of Essex and Hudson</t>
  </si>
  <si>
    <t>15-360</t>
  </si>
  <si>
    <t>2016 Beckman Scholars Program</t>
  </si>
  <si>
    <t>Beckman Foundation</t>
  </si>
  <si>
    <t>MRI: Development of an Open Architecture and Scalable Exoskeleton on the Restoration of Ambulation of Persons with Disablilities</t>
  </si>
  <si>
    <t>15-361</t>
  </si>
  <si>
    <t>GMTI by Multi-platform Airborne Distributed MIMO Radar</t>
  </si>
  <si>
    <t>Matrix Research</t>
  </si>
  <si>
    <t>SPONSORED RESEARCH ADMINISTRATION</t>
  </si>
  <si>
    <t>Proposal Report FY 15 Rollup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</si>
</sst>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&quot;$&quot;* #,##0_);_(&quot;$&quot;* \(#,##0\);_(&quot;$&quot;* &quot;-&quot;_);_(@_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mm/dd/yy;@"/>
    <numFmt numFmtId="168" formatCode="_(&quot;$&quot;* #,##0_);_(&quot;$&quot;* \(#,##0\);_(&quot;$&quot;* &quot;-&quot;??_);_(@_)"/>
    <numFmt numFmtId="169" formatCode="0_);\(0\)"/>
  </numFmts>
  <fonts count="5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36"/>
      <name val="Calibri"/>
      <family val="2"/>
    </font>
    <font>
      <i/>
      <sz val="11"/>
      <color indexed="55"/>
      <name val="Calibri"/>
      <family val="2"/>
    </font>
    <font>
      <sz val="11"/>
      <color indexed="5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/>
      <sz val="10"/>
      <color indexed="12"/>
      <name val="Arial"/>
      <family val="2"/>
    </font>
    <font>
      <sz val="11"/>
      <color theme="1"/>
      <name val="Times New Roman"/>
      <family val="2"/>
    </font>
    <font>
      <sz val="10"/>
      <name val="Arial"/>
      <family val="2"/>
    </font>
    <font>
      <sz val="12"/>
      <color theme="1"/>
      <name val="Times New Roman"/>
      <family val="2"/>
    </font>
    <font>
      <sz val="10"/>
      <name val="Arial"/>
      <family val="2"/>
    </font>
    <font>
      <sz val="11"/>
      <name val="Times New Roman"/>
      <family val="1"/>
    </font>
    <font>
      <sz val="10"/>
      <color rgb="FFFF0000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10"/>
      <color rgb="FF222222"/>
      <name val="Times New Roman"/>
      <family val="1"/>
    </font>
  </fonts>
  <fills count="3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13"/>
      </patternFill>
    </fill>
    <fill>
      <patternFill patternType="solid">
        <fgColor indexed="12"/>
      </patternFill>
    </fill>
    <fill>
      <patternFill patternType="solid">
        <fgColor indexed="21"/>
      </patternFill>
    </fill>
    <fill>
      <patternFill patternType="solid">
        <fgColor indexed="18"/>
      </patternFill>
    </fill>
    <fill>
      <patternFill patternType="solid">
        <fgColor indexed="5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1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3407">
    <xf numFmtId="0" fontId="0" fillId="0" borderId="0"/>
    <xf numFmtId="0" fontId="13" fillId="0" borderId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6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20" fillId="15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6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32" fillId="4" borderId="0" applyNumberFormat="0" applyBorder="0" applyAlignment="0" applyProtection="0"/>
    <xf numFmtId="0" fontId="21" fillId="9" borderId="3" applyNumberFormat="0" applyAlignment="0" applyProtection="0"/>
    <xf numFmtId="0" fontId="22" fillId="22" borderId="4" applyNumberFormat="0" applyAlignment="0" applyProtection="0"/>
    <xf numFmtId="166" fontId="13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5" borderId="0" applyNumberFormat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23" fillId="8" borderId="3" applyNumberFormat="0" applyAlignment="0" applyProtection="0"/>
    <xf numFmtId="0" fontId="24" fillId="0" borderId="8" applyNumberFormat="0" applyFill="0" applyAlignment="0" applyProtection="0"/>
    <xf numFmtId="0" fontId="25" fillId="23" borderId="0" applyNumberFormat="0" applyBorder="0" applyAlignment="0" applyProtection="0"/>
    <xf numFmtId="0" fontId="13" fillId="0" borderId="0"/>
    <xf numFmtId="0" fontId="30" fillId="0" borderId="0"/>
    <xf numFmtId="0" fontId="13" fillId="0" borderId="0"/>
    <xf numFmtId="0" fontId="19" fillId="24" borderId="9" applyNumberFormat="0" applyFont="0" applyAlignment="0" applyProtection="0"/>
    <xf numFmtId="0" fontId="26" fillId="9" borderId="10" applyNumberFormat="0" applyAlignment="0" applyProtection="0"/>
    <xf numFmtId="0" fontId="38" fillId="0" borderId="0" applyNumberFormat="0" applyFill="0" applyBorder="0" applyAlignment="0" applyProtection="0"/>
    <xf numFmtId="0" fontId="27" fillId="0" borderId="11" applyNumberFormat="0" applyFill="0" applyAlignment="0" applyProtection="0"/>
    <xf numFmtId="0" fontId="28" fillId="0" borderId="0" applyNumberFormat="0" applyFill="0" applyBorder="0" applyAlignment="0" applyProtection="0"/>
    <xf numFmtId="0" fontId="19" fillId="25" borderId="0" applyNumberFormat="0" applyBorder="0" applyAlignment="0" applyProtection="0"/>
    <xf numFmtId="0" fontId="19" fillId="3" borderId="0" applyNumberFormat="0" applyBorder="0" applyAlignment="0" applyProtection="0"/>
    <xf numFmtId="0" fontId="19" fillId="25" borderId="0" applyNumberFormat="0" applyBorder="0" applyAlignment="0" applyProtection="0"/>
    <xf numFmtId="0" fontId="19" fillId="3" borderId="0" applyNumberFormat="0" applyBorder="0" applyAlignment="0" applyProtection="0"/>
    <xf numFmtId="0" fontId="19" fillId="26" borderId="0" applyNumberFormat="0" applyBorder="0" applyAlignment="0" applyProtection="0"/>
    <xf numFmtId="0" fontId="19" fillId="4" borderId="0" applyNumberFormat="0" applyBorder="0" applyAlignment="0" applyProtection="0"/>
    <xf numFmtId="0" fontId="19" fillId="26" borderId="0" applyNumberFormat="0" applyBorder="0" applyAlignment="0" applyProtection="0"/>
    <xf numFmtId="0" fontId="19" fillId="4" borderId="0" applyNumberFormat="0" applyBorder="0" applyAlignment="0" applyProtection="0"/>
    <xf numFmtId="0" fontId="19" fillId="26" borderId="0" applyNumberFormat="0" applyBorder="0" applyAlignment="0" applyProtection="0"/>
    <xf numFmtId="0" fontId="19" fillId="5" borderId="0" applyNumberFormat="0" applyBorder="0" applyAlignment="0" applyProtection="0"/>
    <xf numFmtId="0" fontId="19" fillId="26" borderId="0" applyNumberFormat="0" applyBorder="0" applyAlignment="0" applyProtection="0"/>
    <xf numFmtId="0" fontId="19" fillId="5" borderId="0" applyNumberFormat="0" applyBorder="0" applyAlignment="0" applyProtection="0"/>
    <xf numFmtId="0" fontId="19" fillId="25" borderId="0" applyNumberFormat="0" applyBorder="0" applyAlignment="0" applyProtection="0"/>
    <xf numFmtId="0" fontId="19" fillId="6" borderId="0" applyNumberFormat="0" applyBorder="0" applyAlignment="0" applyProtection="0"/>
    <xf numFmtId="0" fontId="19" fillId="25" borderId="0" applyNumberFormat="0" applyBorder="0" applyAlignment="0" applyProtection="0"/>
    <xf numFmtId="0" fontId="19" fillId="6" borderId="0" applyNumberFormat="0" applyBorder="0" applyAlignment="0" applyProtection="0"/>
    <xf numFmtId="0" fontId="19" fillId="27" borderId="0" applyNumberFormat="0" applyBorder="0" applyAlignment="0" applyProtection="0"/>
    <xf numFmtId="0" fontId="19" fillId="7" borderId="0" applyNumberFormat="0" applyBorder="0" applyAlignment="0" applyProtection="0"/>
    <xf numFmtId="0" fontId="19" fillId="27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26" borderId="0" applyNumberFormat="0" applyBorder="0" applyAlignment="0" applyProtection="0"/>
    <xf numFmtId="0" fontId="19" fillId="11" borderId="0" applyNumberFormat="0" applyBorder="0" applyAlignment="0" applyProtection="0"/>
    <xf numFmtId="0" fontId="19" fillId="26" borderId="0" applyNumberFormat="0" applyBorder="0" applyAlignment="0" applyProtection="0"/>
    <xf numFmtId="0" fontId="19" fillId="11" borderId="0" applyNumberFormat="0" applyBorder="0" applyAlignment="0" applyProtection="0"/>
    <xf numFmtId="0" fontId="19" fillId="26" borderId="0" applyNumberFormat="0" applyBorder="0" applyAlignment="0" applyProtection="0"/>
    <xf numFmtId="0" fontId="19" fillId="12" borderId="0" applyNumberFormat="0" applyBorder="0" applyAlignment="0" applyProtection="0"/>
    <xf numFmtId="0" fontId="19" fillId="26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6" borderId="0" applyNumberFormat="0" applyBorder="0" applyAlignment="0" applyProtection="0"/>
    <xf numFmtId="0" fontId="19" fillId="27" borderId="0" applyNumberFormat="0" applyBorder="0" applyAlignment="0" applyProtection="0"/>
    <xf numFmtId="0" fontId="19" fillId="10" borderId="0" applyNumberFormat="0" applyBorder="0" applyAlignment="0" applyProtection="0"/>
    <xf numFmtId="0" fontId="19" fillId="27" borderId="0" applyNumberFormat="0" applyBorder="0" applyAlignment="0" applyProtection="0"/>
    <xf numFmtId="0" fontId="19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13" borderId="0" applyNumberFormat="0" applyBorder="0" applyAlignment="0" applyProtection="0"/>
    <xf numFmtId="0" fontId="19" fillId="8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28" borderId="0" applyNumberFormat="0" applyBorder="0" applyAlignment="0" applyProtection="0"/>
    <xf numFmtId="0" fontId="20" fillId="11" borderId="0" applyNumberFormat="0" applyBorder="0" applyAlignment="0" applyProtection="0"/>
    <xf numFmtId="0" fontId="20" fillId="26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6" borderId="0" applyNumberFormat="0" applyBorder="0" applyAlignment="0" applyProtection="0"/>
    <xf numFmtId="0" fontId="20" fillId="27" borderId="0" applyNumberFormat="0" applyBorder="0" applyAlignment="0" applyProtection="0"/>
    <xf numFmtId="0" fontId="20" fillId="14" borderId="0" applyNumberFormat="0" applyBorder="0" applyAlignment="0" applyProtection="0"/>
    <xf numFmtId="0" fontId="20" fillId="8" borderId="0" applyNumberFormat="0" applyBorder="0" applyAlignment="0" applyProtection="0"/>
    <xf numFmtId="0" fontId="20" fillId="17" borderId="0" applyNumberFormat="0" applyBorder="0" applyAlignment="0" applyProtection="0"/>
    <xf numFmtId="0" fontId="20" fillId="14" borderId="0" applyNumberFormat="0" applyBorder="0" applyAlignment="0" applyProtection="0"/>
    <xf numFmtId="0" fontId="20" fillId="18" borderId="0" applyNumberFormat="0" applyBorder="0" applyAlignment="0" applyProtection="0"/>
    <xf numFmtId="0" fontId="20" fillId="28" borderId="0" applyNumberFormat="0" applyBorder="0" applyAlignment="0" applyProtection="0"/>
    <xf numFmtId="0" fontId="20" fillId="19" borderId="0" applyNumberFormat="0" applyBorder="0" applyAlignment="0" applyProtection="0"/>
    <xf numFmtId="0" fontId="20" fillId="29" borderId="0" applyNumberFormat="0" applyBorder="0" applyAlignment="0" applyProtection="0"/>
    <xf numFmtId="0" fontId="20" fillId="20" borderId="0" applyNumberFormat="0" applyBorder="0" applyAlignment="0" applyProtection="0"/>
    <xf numFmtId="0" fontId="20" fillId="30" borderId="0" applyNumberFormat="0" applyBorder="0" applyAlignment="0" applyProtection="0"/>
    <xf numFmtId="0" fontId="20" fillId="16" borderId="0" applyNumberFormat="0" applyBorder="0" applyAlignment="0" applyProtection="0"/>
    <xf numFmtId="0" fontId="39" fillId="4" borderId="0" applyNumberFormat="0" applyBorder="0" applyAlignment="0" applyProtection="0"/>
    <xf numFmtId="0" fontId="32" fillId="4" borderId="0" applyNumberFormat="0" applyBorder="0" applyAlignment="0" applyProtection="0"/>
    <xf numFmtId="0" fontId="21" fillId="25" borderId="12" applyNumberFormat="0" applyAlignment="0" applyProtection="0"/>
    <xf numFmtId="0" fontId="21" fillId="9" borderId="3" applyNumberFormat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34" fillId="5" borderId="0" applyNumberFormat="0" applyBorder="0" applyAlignment="0" applyProtection="0"/>
    <xf numFmtId="0" fontId="42" fillId="0" borderId="13" applyNumberFormat="0" applyFill="0" applyAlignment="0" applyProtection="0"/>
    <xf numFmtId="0" fontId="35" fillId="0" borderId="5" applyNumberFormat="0" applyFill="0" applyAlignment="0" applyProtection="0"/>
    <xf numFmtId="0" fontId="43" fillId="0" borderId="14" applyNumberFormat="0" applyFill="0" applyAlignment="0" applyProtection="0"/>
    <xf numFmtId="0" fontId="36" fillId="0" borderId="6" applyNumberFormat="0" applyFill="0" applyAlignment="0" applyProtection="0"/>
    <xf numFmtId="0" fontId="44" fillId="0" borderId="15" applyNumberFormat="0" applyFill="0" applyAlignment="0" applyProtection="0"/>
    <xf numFmtId="0" fontId="37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6" fillId="0" borderId="0" applyNumberFormat="0" applyFill="0" applyBorder="0" applyAlignment="0" applyProtection="0">
      <alignment vertical="top"/>
      <protection locked="0"/>
    </xf>
    <xf numFmtId="0" fontId="23" fillId="8" borderId="12" applyNumberFormat="0" applyAlignment="0" applyProtection="0"/>
    <xf numFmtId="0" fontId="23" fillId="8" borderId="3" applyNumberFormat="0" applyAlignment="0" applyProtection="0"/>
    <xf numFmtId="0" fontId="12" fillId="0" borderId="0"/>
    <xf numFmtId="0" fontId="12" fillId="0" borderId="0"/>
    <xf numFmtId="0" fontId="3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7" fillId="0" borderId="0"/>
    <xf numFmtId="0" fontId="47" fillId="0" borderId="0"/>
    <xf numFmtId="0" fontId="47" fillId="0" borderId="0"/>
    <xf numFmtId="0" fontId="12" fillId="23" borderId="9" applyNumberFormat="0" applyFont="0" applyAlignment="0" applyProtection="0"/>
    <xf numFmtId="0" fontId="19" fillId="24" borderId="9" applyNumberFormat="0" applyFont="0" applyAlignment="0" applyProtection="0"/>
    <xf numFmtId="0" fontId="12" fillId="23" borderId="9" applyNumberFormat="0" applyFont="0" applyAlignment="0" applyProtection="0"/>
    <xf numFmtId="0" fontId="19" fillId="24" borderId="9" applyNumberFormat="0" applyFont="0" applyAlignment="0" applyProtection="0"/>
    <xf numFmtId="0" fontId="12" fillId="23" borderId="9" applyNumberFormat="0" applyFont="0" applyAlignment="0" applyProtection="0"/>
    <xf numFmtId="0" fontId="12" fillId="23" borderId="9" applyNumberFormat="0" applyFont="0" applyAlignment="0" applyProtection="0"/>
    <xf numFmtId="0" fontId="12" fillId="23" borderId="9" applyNumberFormat="0" applyFont="0" applyAlignment="0" applyProtection="0"/>
    <xf numFmtId="0" fontId="12" fillId="23" borderId="9" applyNumberFormat="0" applyFont="0" applyAlignment="0" applyProtection="0"/>
    <xf numFmtId="0" fontId="12" fillId="23" borderId="9" applyNumberFormat="0" applyFont="0" applyAlignment="0" applyProtection="0"/>
    <xf numFmtId="0" fontId="12" fillId="23" borderId="9" applyNumberFormat="0" applyFont="0" applyAlignment="0" applyProtection="0"/>
    <xf numFmtId="0" fontId="12" fillId="23" borderId="9" applyNumberFormat="0" applyFont="0" applyAlignment="0" applyProtection="0"/>
    <xf numFmtId="0" fontId="12" fillId="23" borderId="9" applyNumberFormat="0" applyFont="0" applyAlignment="0" applyProtection="0"/>
    <xf numFmtId="0" fontId="12" fillId="23" borderId="9" applyNumberFormat="0" applyFont="0" applyAlignment="0" applyProtection="0"/>
    <xf numFmtId="0" fontId="12" fillId="23" borderId="9" applyNumberFormat="0" applyFont="0" applyAlignment="0" applyProtection="0"/>
    <xf numFmtId="0" fontId="12" fillId="23" borderId="9" applyNumberFormat="0" applyFont="0" applyAlignment="0" applyProtection="0"/>
    <xf numFmtId="0" fontId="12" fillId="23" borderId="9" applyNumberFormat="0" applyFont="0" applyAlignment="0" applyProtection="0"/>
    <xf numFmtId="0" fontId="12" fillId="23" borderId="9" applyNumberFormat="0" applyFont="0" applyAlignment="0" applyProtection="0"/>
    <xf numFmtId="0" fontId="12" fillId="23" borderId="9" applyNumberFormat="0" applyFont="0" applyAlignment="0" applyProtection="0"/>
    <xf numFmtId="0" fontId="12" fillId="23" borderId="9" applyNumberFormat="0" applyFont="0" applyAlignment="0" applyProtection="0"/>
    <xf numFmtId="0" fontId="26" fillId="25" borderId="10" applyNumberFormat="0" applyAlignment="0" applyProtection="0"/>
    <xf numFmtId="0" fontId="26" fillId="9" borderId="10" applyNumberFormat="0" applyAlignment="0" applyProtection="0"/>
    <xf numFmtId="0" fontId="4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7" fillId="0" borderId="16" applyNumberFormat="0" applyFill="0" applyAlignment="0" applyProtection="0"/>
    <xf numFmtId="0" fontId="27" fillId="0" borderId="11" applyNumberFormat="0" applyFill="0" applyAlignment="0" applyProtection="0"/>
    <xf numFmtId="165" fontId="12" fillId="0" borderId="0" applyFont="0" applyFill="0" applyBorder="0" applyAlignment="0" applyProtection="0"/>
    <xf numFmtId="0" fontId="12" fillId="0" borderId="0"/>
    <xf numFmtId="166" fontId="48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66" fontId="12" fillId="0" borderId="0" applyFont="0" applyFill="0" applyBorder="0" applyAlignment="0" applyProtection="0"/>
    <xf numFmtId="0" fontId="12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/>
    <xf numFmtId="0" fontId="49" fillId="0" borderId="0"/>
    <xf numFmtId="165" fontId="12" fillId="0" borderId="0" applyFont="0" applyFill="0" applyBorder="0" applyAlignment="0" applyProtection="0"/>
    <xf numFmtId="0" fontId="49" fillId="0" borderId="0"/>
    <xf numFmtId="0" fontId="49" fillId="0" borderId="0"/>
    <xf numFmtId="0" fontId="12" fillId="0" borderId="0"/>
    <xf numFmtId="0" fontId="49" fillId="0" borderId="0"/>
    <xf numFmtId="165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49" fillId="0" borderId="0"/>
    <xf numFmtId="0" fontId="49" fillId="0" borderId="0"/>
    <xf numFmtId="165" fontId="50" fillId="0" borderId="0" applyFont="0" applyFill="0" applyBorder="0" applyAlignment="0" applyProtection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12" fillId="0" borderId="0" applyFont="0" applyFill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0" fontId="49" fillId="0" borderId="0"/>
    <xf numFmtId="0" fontId="49" fillId="0" borderId="0"/>
    <xf numFmtId="0" fontId="49" fillId="0" borderId="0"/>
    <xf numFmtId="0" fontId="12" fillId="0" borderId="0"/>
    <xf numFmtId="0" fontId="49" fillId="0" borderId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165" fontId="12" fillId="0" borderId="0" applyFont="0" applyFill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6" fontId="1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58">
    <xf numFmtId="0" fontId="0" fillId="0" borderId="0" xfId="0"/>
    <xf numFmtId="0" fontId="0" fillId="0" borderId="0" xfId="0" applyAlignment="1">
      <alignment wrapText="1"/>
    </xf>
    <xf numFmtId="0" fontId="29" fillId="0" borderId="0" xfId="0" applyFont="1" applyFill="1" applyBorder="1" applyAlignment="1">
      <alignment horizontal="center" wrapText="1"/>
    </xf>
    <xf numFmtId="0" fontId="14" fillId="0" borderId="0" xfId="0" applyFont="1" applyAlignment="1">
      <alignment horizontal="left" wrapText="1"/>
    </xf>
    <xf numFmtId="0" fontId="14" fillId="0" borderId="0" xfId="0" applyFont="1" applyAlignment="1">
      <alignment wrapText="1"/>
    </xf>
    <xf numFmtId="0" fontId="31" fillId="0" borderId="1" xfId="152" applyFont="1" applyFill="1" applyBorder="1" applyAlignment="1">
      <alignment horizontal="center" vertical="center" wrapText="1"/>
    </xf>
    <xf numFmtId="49" fontId="31" fillId="0" borderId="1" xfId="152" applyNumberFormat="1" applyFont="1" applyFill="1" applyBorder="1" applyAlignment="1">
      <alignment horizontal="center" vertical="center" wrapText="1"/>
    </xf>
    <xf numFmtId="0" fontId="17" fillId="0" borderId="1" xfId="152" applyFont="1" applyFill="1" applyBorder="1" applyAlignment="1">
      <alignment horizontal="center" vertical="center" wrapText="1"/>
    </xf>
    <xf numFmtId="14" fontId="31" fillId="0" borderId="1" xfId="152" applyNumberFormat="1" applyFont="1" applyFill="1" applyBorder="1" applyAlignment="1">
      <alignment horizontal="center" vertical="center" wrapText="1"/>
    </xf>
    <xf numFmtId="3" fontId="17" fillId="0" borderId="1" xfId="152" applyNumberFormat="1" applyFont="1" applyFill="1" applyBorder="1" applyAlignment="1">
      <alignment horizontal="center" vertical="center" wrapText="1"/>
    </xf>
    <xf numFmtId="1" fontId="14" fillId="0" borderId="0" xfId="0" applyNumberFormat="1" applyFont="1" applyFill="1" applyBorder="1" applyAlignment="1">
      <alignment horizontal="center" wrapText="1"/>
    </xf>
    <xf numFmtId="164" fontId="16" fillId="0" borderId="0" xfId="0" applyNumberFormat="1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left" vertical="top" wrapText="1"/>
    </xf>
    <xf numFmtId="167" fontId="14" fillId="0" borderId="0" xfId="0" applyNumberFormat="1" applyFont="1" applyFill="1" applyBorder="1" applyAlignment="1">
      <alignment horizontal="center" wrapText="1"/>
    </xf>
    <xf numFmtId="37" fontId="16" fillId="0" borderId="0" xfId="0" applyNumberFormat="1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distributed" wrapText="1"/>
    </xf>
    <xf numFmtId="0" fontId="14" fillId="0" borderId="0" xfId="0" applyNumberFormat="1" applyFont="1" applyFill="1" applyBorder="1" applyAlignment="1">
      <alignment horizontal="distributed" wrapText="1"/>
    </xf>
    <xf numFmtId="0" fontId="14" fillId="0" borderId="0" xfId="152" applyFont="1" applyFill="1" applyBorder="1" applyAlignment="1">
      <alignment horizontal="distributed" wrapText="1"/>
    </xf>
    <xf numFmtId="0" fontId="14" fillId="0" borderId="0" xfId="0" applyNumberFormat="1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center" vertical="top" wrapText="1"/>
    </xf>
    <xf numFmtId="0" fontId="14" fillId="0" borderId="0" xfId="152" applyFont="1" applyFill="1" applyBorder="1" applyAlignment="1">
      <alignment horizontal="center" vertical="center" wrapText="1"/>
    </xf>
    <xf numFmtId="0" fontId="16" fillId="0" borderId="0" xfId="194" applyFont="1" applyFill="1" applyBorder="1" applyAlignment="1">
      <alignment horizontal="left" vertical="top" wrapText="1"/>
    </xf>
    <xf numFmtId="0" fontId="14" fillId="0" borderId="0" xfId="194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wrapText="1"/>
    </xf>
    <xf numFmtId="0" fontId="15" fillId="0" borderId="0" xfId="0" applyFont="1" applyFill="1" applyBorder="1" applyAlignment="1">
      <alignment wrapText="1"/>
    </xf>
    <xf numFmtId="0" fontId="14" fillId="0" borderId="0" xfId="0" applyFont="1" applyFill="1" applyBorder="1" applyAlignment="1">
      <alignment wrapText="1"/>
    </xf>
    <xf numFmtId="0" fontId="16" fillId="0" borderId="0" xfId="152" applyFont="1" applyFill="1" applyBorder="1" applyAlignment="1">
      <alignment wrapText="1"/>
    </xf>
    <xf numFmtId="0" fontId="16" fillId="0" borderId="0" xfId="194" applyFont="1" applyFill="1" applyBorder="1" applyAlignment="1">
      <alignment wrapText="1"/>
    </xf>
    <xf numFmtId="0" fontId="14" fillId="0" borderId="0" xfId="152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left" vertical="top" wrapText="1"/>
    </xf>
    <xf numFmtId="0" fontId="14" fillId="0" borderId="0" xfId="0" applyNumberFormat="1" applyFont="1" applyFill="1" applyBorder="1" applyAlignment="1">
      <alignment horizontal="center" wrapText="1"/>
    </xf>
    <xf numFmtId="164" fontId="14" fillId="0" borderId="0" xfId="0" applyNumberFormat="1" applyFont="1" applyFill="1" applyBorder="1" applyAlignment="1">
      <alignment horizontal="left" wrapText="1"/>
    </xf>
    <xf numFmtId="0" fontId="16" fillId="0" borderId="0" xfId="152" applyFont="1" applyFill="1" applyBorder="1" applyAlignment="1">
      <alignment horizontal="center" wrapText="1"/>
    </xf>
    <xf numFmtId="0" fontId="14" fillId="0" borderId="0" xfId="152" applyFont="1" applyFill="1" applyBorder="1" applyAlignment="1">
      <alignment wrapText="1"/>
    </xf>
    <xf numFmtId="49" fontId="14" fillId="0" borderId="0" xfId="0" applyNumberFormat="1" applyFont="1" applyFill="1" applyBorder="1" applyAlignment="1">
      <alignment horizontal="center" vertical="center" wrapText="1"/>
    </xf>
    <xf numFmtId="0" fontId="15" fillId="0" borderId="0" xfId="238" applyFont="1" applyFill="1" applyBorder="1" applyAlignment="1">
      <alignment horizontal="left" wrapText="1"/>
    </xf>
    <xf numFmtId="167" fontId="14" fillId="0" borderId="0" xfId="238" applyNumberFormat="1" applyFont="1" applyFill="1" applyBorder="1" applyAlignment="1">
      <alignment horizontal="center" wrapText="1"/>
    </xf>
    <xf numFmtId="0" fontId="14" fillId="0" borderId="0" xfId="238" applyFont="1" applyFill="1" applyBorder="1" applyAlignment="1">
      <alignment horizontal="center" vertical="center" wrapText="1"/>
    </xf>
    <xf numFmtId="169" fontId="16" fillId="0" borderId="0" xfId="0" applyNumberFormat="1" applyFont="1" applyFill="1" applyBorder="1" applyAlignment="1">
      <alignment horizontal="center" wrapText="1"/>
    </xf>
    <xf numFmtId="0" fontId="16" fillId="0" borderId="0" xfId="0" applyNumberFormat="1" applyFont="1" applyFill="1" applyBorder="1" applyAlignment="1">
      <alignment horizontal="center" wrapText="1"/>
    </xf>
    <xf numFmtId="0" fontId="14" fillId="0" borderId="0" xfId="239" applyFont="1" applyFill="1" applyBorder="1" applyAlignment="1" applyProtection="1">
      <alignment horizontal="center" wrapText="1"/>
      <protection locked="0"/>
    </xf>
    <xf numFmtId="0" fontId="14" fillId="0" borderId="0" xfId="0" applyFont="1" applyAlignment="1">
      <alignment horizontal="left" vertical="top" wrapText="1"/>
    </xf>
    <xf numFmtId="0" fontId="16" fillId="0" borderId="0" xfId="238" applyFont="1" applyFill="1" applyBorder="1" applyAlignment="1">
      <alignment horizontal="left" vertical="top" wrapText="1"/>
    </xf>
    <xf numFmtId="164" fontId="14" fillId="0" borderId="0" xfId="238" applyNumberFormat="1" applyFont="1" applyFill="1" applyBorder="1" applyAlignment="1">
      <alignment horizontal="left" wrapText="1"/>
    </xf>
    <xf numFmtId="0" fontId="14" fillId="0" borderId="0" xfId="238" applyFont="1" applyFill="1" applyAlignment="1">
      <alignment horizontal="left" vertical="center" wrapText="1"/>
    </xf>
    <xf numFmtId="0" fontId="29" fillId="0" borderId="0" xfId="238" applyFont="1" applyFill="1" applyBorder="1" applyAlignment="1">
      <alignment horizontal="center" wrapText="1"/>
    </xf>
    <xf numFmtId="0" fontId="14" fillId="0" borderId="0" xfId="239" applyFont="1" applyFill="1" applyBorder="1" applyAlignment="1">
      <alignment horizontal="center" vertical="center" wrapText="1"/>
    </xf>
    <xf numFmtId="0" fontId="12" fillId="0" borderId="0" xfId="0" applyFont="1" applyFill="1" applyAlignment="1">
      <alignment wrapText="1"/>
    </xf>
    <xf numFmtId="0" fontId="14" fillId="0" borderId="0" xfId="239" applyFont="1" applyFill="1" applyBorder="1" applyAlignment="1">
      <alignment horizontal="left" wrapText="1"/>
    </xf>
    <xf numFmtId="0" fontId="14" fillId="0" borderId="0" xfId="239" applyFont="1" applyFill="1" applyBorder="1" applyAlignment="1">
      <alignment horizontal="left" vertical="top" wrapText="1"/>
    </xf>
    <xf numFmtId="0" fontId="15" fillId="0" borderId="0" xfId="238" applyFont="1" applyFill="1" applyBorder="1" applyAlignment="1">
      <alignment horizontal="center" wrapText="1"/>
    </xf>
    <xf numFmtId="37" fontId="16" fillId="0" borderId="0" xfId="238" applyNumberFormat="1" applyFont="1" applyFill="1" applyBorder="1" applyAlignment="1">
      <alignment horizontal="center" wrapText="1"/>
    </xf>
    <xf numFmtId="0" fontId="16" fillId="0" borderId="0" xfId="238" applyFont="1" applyFill="1" applyBorder="1" applyAlignment="1">
      <alignment horizontal="center" wrapText="1"/>
    </xf>
    <xf numFmtId="0" fontId="14" fillId="0" borderId="0" xfId="238" applyFont="1" applyFill="1" applyAlignment="1">
      <alignment wrapText="1"/>
    </xf>
    <xf numFmtId="0" fontId="14" fillId="0" borderId="0" xfId="238" applyFont="1" applyFill="1" applyAlignment="1">
      <alignment horizontal="left" vertical="top" wrapText="1"/>
    </xf>
    <xf numFmtId="0" fontId="52" fillId="0" borderId="0" xfId="238" applyFont="1" applyFill="1" applyBorder="1" applyAlignment="1">
      <alignment horizontal="center" wrapText="1"/>
    </xf>
    <xf numFmtId="0" fontId="53" fillId="0" borderId="0" xfId="238" applyFont="1" applyFill="1" applyAlignment="1">
      <alignment horizontal="left" vertical="center" wrapText="1"/>
    </xf>
    <xf numFmtId="0" fontId="53" fillId="0" borderId="0" xfId="238" applyFont="1" applyFill="1" applyAlignment="1">
      <alignment horizontal="center" wrapText="1"/>
    </xf>
    <xf numFmtId="164" fontId="14" fillId="0" borderId="0" xfId="0" applyNumberFormat="1" applyFont="1" applyFill="1" applyAlignment="1">
      <alignment wrapText="1"/>
    </xf>
    <xf numFmtId="14" fontId="14" fillId="0" borderId="0" xfId="152" applyNumberFormat="1" applyFont="1" applyFill="1" applyBorder="1" applyAlignment="1">
      <alignment horizontal="center" wrapText="1"/>
    </xf>
    <xf numFmtId="37" fontId="14" fillId="0" borderId="0" xfId="0" applyNumberFormat="1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37" fontId="14" fillId="0" borderId="0" xfId="238" applyNumberFormat="1" applyFont="1" applyFill="1" applyBorder="1" applyAlignment="1">
      <alignment horizontal="center" wrapText="1"/>
    </xf>
    <xf numFmtId="0" fontId="29" fillId="0" borderId="0" xfId="238" applyFont="1" applyFill="1" applyBorder="1" applyAlignment="1">
      <alignment horizontal="left" wrapText="1"/>
    </xf>
    <xf numFmtId="49" fontId="14" fillId="0" borderId="0" xfId="239" applyNumberFormat="1" applyFont="1" applyFill="1" applyBorder="1" applyAlignment="1">
      <alignment horizontal="center" wrapText="1"/>
    </xf>
    <xf numFmtId="0" fontId="14" fillId="0" borderId="0" xfId="258" applyFont="1" applyFill="1" applyBorder="1" applyAlignment="1">
      <alignment horizontal="center" wrapText="1"/>
    </xf>
    <xf numFmtId="0" fontId="16" fillId="0" borderId="0" xfId="152" applyFont="1" applyFill="1" applyBorder="1" applyAlignment="1">
      <alignment horizontal="left" wrapText="1"/>
    </xf>
    <xf numFmtId="0" fontId="14" fillId="0" borderId="0" xfId="152" applyFont="1" applyFill="1" applyBorder="1" applyAlignment="1">
      <alignment horizontal="left" wrapText="1"/>
    </xf>
    <xf numFmtId="0" fontId="16" fillId="0" borderId="0" xfId="152" applyFont="1" applyFill="1" applyBorder="1" applyAlignment="1">
      <alignment horizontal="left" vertical="center" wrapText="1"/>
    </xf>
    <xf numFmtId="14" fontId="14" fillId="0" borderId="0" xfId="0" applyNumberFormat="1" applyFont="1" applyFill="1" applyAlignment="1">
      <alignment horizontal="center" wrapText="1"/>
    </xf>
    <xf numFmtId="0" fontId="14" fillId="0" borderId="0" xfId="152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wrapText="1"/>
    </xf>
    <xf numFmtId="0" fontId="14" fillId="0" borderId="0" xfId="0" applyFont="1" applyFill="1" applyAlignment="1">
      <alignment wrapText="1"/>
    </xf>
    <xf numFmtId="0" fontId="14" fillId="0" borderId="0" xfId="0" applyFont="1" applyFill="1" applyBorder="1" applyAlignment="1">
      <alignment horizontal="center" wrapText="1"/>
    </xf>
    <xf numFmtId="14" fontId="14" fillId="0" borderId="0" xfId="0" applyNumberFormat="1" applyFont="1" applyFill="1" applyBorder="1" applyAlignment="1">
      <alignment horizontal="center" wrapText="1"/>
    </xf>
    <xf numFmtId="0" fontId="14" fillId="0" borderId="0" xfId="0" applyFont="1" applyFill="1" applyAlignment="1">
      <alignment horizontal="center" wrapText="1"/>
    </xf>
    <xf numFmtId="0" fontId="14" fillId="0" borderId="0" xfId="0" applyFont="1" applyFill="1" applyAlignment="1">
      <alignment horizontal="left" wrapText="1"/>
    </xf>
    <xf numFmtId="38" fontId="16" fillId="0" borderId="0" xfId="0" applyNumberFormat="1" applyFont="1" applyFill="1" applyBorder="1" applyAlignment="1">
      <alignment horizontal="center" wrapText="1"/>
    </xf>
    <xf numFmtId="0" fontId="14" fillId="0" borderId="0" xfId="0" applyFont="1" applyFill="1" applyAlignment="1">
      <alignment horizontal="left" vertical="top" wrapText="1"/>
    </xf>
    <xf numFmtId="14" fontId="14" fillId="0" borderId="0" xfId="238" applyNumberFormat="1" applyFont="1" applyFill="1" applyBorder="1" applyAlignment="1">
      <alignment horizontal="center" wrapText="1"/>
    </xf>
    <xf numFmtId="0" fontId="14" fillId="0" borderId="0" xfId="194" applyFont="1" applyFill="1" applyAlignment="1">
      <alignment wrapText="1"/>
    </xf>
    <xf numFmtId="0" fontId="14" fillId="0" borderId="0" xfId="152" applyFont="1" applyFill="1" applyBorder="1" applyAlignment="1">
      <alignment horizontal="center" wrapText="1"/>
    </xf>
    <xf numFmtId="164" fontId="14" fillId="0" borderId="0" xfId="194" applyNumberFormat="1" applyFont="1" applyFill="1" applyBorder="1" applyAlignment="1">
      <alignment horizontal="left" wrapText="1"/>
    </xf>
    <xf numFmtId="49" fontId="14" fillId="0" borderId="0" xfId="152" applyNumberFormat="1" applyFont="1" applyFill="1" applyBorder="1" applyAlignment="1">
      <alignment horizontal="center" wrapText="1"/>
    </xf>
    <xf numFmtId="0" fontId="14" fillId="0" borderId="0" xfId="238" applyFont="1" applyFill="1" applyBorder="1" applyAlignment="1">
      <alignment horizontal="center" wrapText="1"/>
    </xf>
    <xf numFmtId="1" fontId="14" fillId="0" borderId="0" xfId="238" applyNumberFormat="1" applyFont="1" applyFill="1" applyBorder="1" applyAlignment="1">
      <alignment horizontal="center" wrapText="1"/>
    </xf>
    <xf numFmtId="0" fontId="14" fillId="0" borderId="0" xfId="238" applyFont="1" applyFill="1" applyBorder="1" applyAlignment="1">
      <alignment horizontal="left" wrapText="1"/>
    </xf>
    <xf numFmtId="0" fontId="14" fillId="0" borderId="0" xfId="239" applyFont="1" applyFill="1" applyBorder="1" applyAlignment="1">
      <alignment horizontal="center" wrapText="1"/>
    </xf>
    <xf numFmtId="164" fontId="14" fillId="0" borderId="0" xfId="238" applyNumberFormat="1" applyFont="1" applyFill="1" applyBorder="1" applyAlignment="1">
      <alignment horizontal="center" wrapText="1"/>
    </xf>
    <xf numFmtId="0" fontId="14" fillId="0" borderId="0" xfId="238" applyFont="1" applyFill="1" applyBorder="1" applyAlignment="1">
      <alignment wrapText="1"/>
    </xf>
    <xf numFmtId="0" fontId="16" fillId="0" borderId="0" xfId="238" applyFont="1" applyFill="1" applyBorder="1" applyAlignment="1">
      <alignment horizontal="left" wrapText="1"/>
    </xf>
    <xf numFmtId="49" fontId="14" fillId="0" borderId="0" xfId="238" applyNumberFormat="1" applyFont="1" applyFill="1" applyBorder="1" applyAlignment="1">
      <alignment horizontal="center" wrapText="1"/>
    </xf>
    <xf numFmtId="0" fontId="14" fillId="0" borderId="0" xfId="238" applyNumberFormat="1" applyFont="1" applyFill="1" applyBorder="1" applyAlignment="1">
      <alignment horizontal="center" wrapText="1"/>
    </xf>
    <xf numFmtId="0" fontId="14" fillId="0" borderId="0" xfId="238" applyFont="1" applyFill="1" applyBorder="1" applyAlignment="1">
      <alignment horizontal="center" vertical="top" wrapText="1"/>
    </xf>
    <xf numFmtId="0" fontId="14" fillId="0" borderId="0" xfId="238" applyFont="1" applyFill="1" applyBorder="1" applyAlignment="1">
      <alignment horizontal="left" vertical="top" wrapText="1"/>
    </xf>
    <xf numFmtId="0" fontId="16" fillId="0" borderId="0" xfId="239" applyFont="1" applyFill="1" applyBorder="1" applyAlignment="1">
      <alignment horizontal="center" wrapText="1"/>
    </xf>
    <xf numFmtId="0" fontId="14" fillId="0" borderId="0" xfId="194" applyFont="1" applyFill="1" applyAlignment="1">
      <alignment horizontal="center" wrapText="1"/>
    </xf>
    <xf numFmtId="0" fontId="14" fillId="0" borderId="0" xfId="194" applyFont="1" applyFill="1" applyAlignment="1">
      <alignment horizontal="left" wrapText="1"/>
    </xf>
    <xf numFmtId="0" fontId="16" fillId="0" borderId="0" xfId="194" applyFont="1" applyFill="1" applyBorder="1" applyAlignment="1">
      <alignment horizontal="left" wrapText="1"/>
    </xf>
    <xf numFmtId="0" fontId="14" fillId="0" borderId="0" xfId="194" applyFont="1" applyFill="1" applyBorder="1" applyAlignment="1">
      <alignment horizontal="left" wrapText="1"/>
    </xf>
    <xf numFmtId="0" fontId="14" fillId="0" borderId="0" xfId="194" applyFont="1" applyFill="1" applyBorder="1" applyAlignment="1">
      <alignment horizontal="center" wrapText="1"/>
    </xf>
    <xf numFmtId="14" fontId="14" fillId="0" borderId="0" xfId="194" applyNumberFormat="1" applyFont="1" applyFill="1" applyAlignment="1">
      <alignment horizontal="center" wrapText="1"/>
    </xf>
    <xf numFmtId="164" fontId="14" fillId="0" borderId="0" xfId="1806" applyNumberFormat="1" applyFont="1" applyFill="1" applyBorder="1" applyAlignment="1">
      <alignment wrapText="1"/>
    </xf>
    <xf numFmtId="0" fontId="14" fillId="0" borderId="0" xfId="0" applyFont="1" applyAlignment="1">
      <alignment horizontal="center" wrapText="1"/>
    </xf>
    <xf numFmtId="0" fontId="12" fillId="0" borderId="0" xfId="0" applyFont="1" applyAlignment="1">
      <alignment wrapText="1"/>
    </xf>
    <xf numFmtId="0" fontId="14" fillId="0" borderId="0" xfId="238" applyFont="1" applyFill="1" applyAlignment="1">
      <alignment horizontal="left" wrapText="1"/>
    </xf>
    <xf numFmtId="169" fontId="14" fillId="0" borderId="0" xfId="0" applyNumberFormat="1" applyFont="1" applyFill="1" applyBorder="1" applyAlignment="1">
      <alignment horizontal="center" wrapText="1"/>
    </xf>
    <xf numFmtId="49" fontId="14" fillId="0" borderId="0" xfId="0" applyNumberFormat="1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left" wrapText="1"/>
    </xf>
    <xf numFmtId="0" fontId="14" fillId="0" borderId="0" xfId="0" applyFont="1" applyFill="1" applyBorder="1" applyAlignment="1">
      <alignment horizontal="left" wrapText="1"/>
    </xf>
    <xf numFmtId="0" fontId="14" fillId="0" borderId="0" xfId="194" applyFont="1" applyFill="1" applyBorder="1" applyAlignment="1">
      <alignment wrapText="1"/>
    </xf>
    <xf numFmtId="0" fontId="14" fillId="0" borderId="0" xfId="0" applyFont="1" applyBorder="1" applyAlignment="1">
      <alignment wrapText="1"/>
    </xf>
    <xf numFmtId="164" fontId="16" fillId="0" borderId="0" xfId="194" applyNumberFormat="1" applyFont="1" applyFill="1" applyBorder="1" applyAlignment="1">
      <alignment horizontal="left" wrapText="1"/>
    </xf>
    <xf numFmtId="168" fontId="14" fillId="0" borderId="0" xfId="237" applyNumberFormat="1" applyFont="1" applyFill="1" applyBorder="1" applyAlignment="1">
      <alignment horizontal="left" wrapText="1"/>
    </xf>
    <xf numFmtId="168" fontId="14" fillId="0" borderId="0" xfId="129" applyNumberFormat="1" applyFont="1" applyFill="1" applyBorder="1" applyAlignment="1">
      <alignment horizontal="left" wrapText="1"/>
    </xf>
    <xf numFmtId="164" fontId="16" fillId="0" borderId="0" xfId="0" applyNumberFormat="1" applyFont="1" applyFill="1" applyBorder="1" applyAlignment="1">
      <alignment horizontal="left" wrapText="1"/>
    </xf>
    <xf numFmtId="164" fontId="14" fillId="0" borderId="0" xfId="258" applyNumberFormat="1" applyFont="1" applyFill="1" applyBorder="1" applyAlignment="1">
      <alignment horizontal="left" wrapText="1"/>
    </xf>
    <xf numFmtId="164" fontId="16" fillId="0" borderId="0" xfId="238" applyNumberFormat="1" applyFont="1" applyFill="1" applyBorder="1" applyAlignment="1">
      <alignment horizontal="left" wrapText="1"/>
    </xf>
    <xf numFmtId="164" fontId="16" fillId="0" borderId="0" xfId="238" applyNumberFormat="1" applyFont="1" applyFill="1" applyBorder="1" applyAlignment="1">
      <alignment horizontal="left" vertical="center" wrapText="1"/>
    </xf>
    <xf numFmtId="164" fontId="16" fillId="0" borderId="0" xfId="258" applyNumberFormat="1" applyFont="1" applyFill="1" applyBorder="1" applyAlignment="1">
      <alignment horizontal="left" wrapText="1"/>
    </xf>
    <xf numFmtId="164" fontId="14" fillId="0" borderId="0" xfId="0" applyNumberFormat="1" applyFont="1" applyFill="1" applyAlignment="1">
      <alignment horizontal="left" wrapText="1"/>
    </xf>
    <xf numFmtId="164" fontId="14" fillId="0" borderId="0" xfId="152" applyNumberFormat="1" applyFont="1" applyFill="1" applyBorder="1" applyAlignment="1">
      <alignment horizontal="left" wrapText="1"/>
    </xf>
    <xf numFmtId="164" fontId="14" fillId="0" borderId="0" xfId="1806" applyNumberFormat="1" applyFont="1" applyFill="1" applyBorder="1" applyAlignment="1">
      <alignment horizontal="left" wrapText="1"/>
    </xf>
    <xf numFmtId="164" fontId="14" fillId="0" borderId="0" xfId="238" applyNumberFormat="1" applyFont="1" applyFill="1" applyBorder="1" applyAlignment="1">
      <alignment wrapText="1"/>
    </xf>
    <xf numFmtId="164" fontId="14" fillId="0" borderId="0" xfId="258" applyNumberFormat="1" applyFont="1" applyFill="1" applyBorder="1" applyAlignment="1">
      <alignment wrapText="1"/>
    </xf>
    <xf numFmtId="164" fontId="14" fillId="0" borderId="0" xfId="0" applyNumberFormat="1" applyFont="1" applyFill="1" applyBorder="1" applyAlignment="1">
      <alignment wrapText="1"/>
    </xf>
    <xf numFmtId="168" fontId="14" fillId="0" borderId="0" xfId="129" applyNumberFormat="1" applyFont="1" applyFill="1" applyBorder="1" applyAlignment="1">
      <alignment wrapText="1"/>
    </xf>
    <xf numFmtId="164" fontId="16" fillId="0" borderId="0" xfId="238" applyNumberFormat="1" applyFont="1" applyFill="1" applyBorder="1" applyAlignment="1">
      <alignment wrapText="1"/>
    </xf>
    <xf numFmtId="164" fontId="16" fillId="0" borderId="0" xfId="194" applyNumberFormat="1" applyFont="1" applyFill="1" applyBorder="1" applyAlignment="1">
      <alignment wrapText="1"/>
    </xf>
    <xf numFmtId="164" fontId="14" fillId="0" borderId="0" xfId="194" applyNumberFormat="1" applyFont="1" applyFill="1" applyBorder="1" applyAlignment="1">
      <alignment wrapText="1"/>
    </xf>
    <xf numFmtId="168" fontId="14" fillId="0" borderId="0" xfId="237" applyNumberFormat="1" applyFont="1" applyFill="1" applyBorder="1" applyAlignment="1">
      <alignment wrapText="1"/>
    </xf>
    <xf numFmtId="164" fontId="16" fillId="0" borderId="0" xfId="0" applyNumberFormat="1" applyFont="1" applyFill="1" applyBorder="1" applyAlignment="1">
      <alignment wrapText="1"/>
    </xf>
    <xf numFmtId="165" fontId="14" fillId="0" borderId="0" xfId="0" applyNumberFormat="1" applyFont="1" applyFill="1" applyBorder="1" applyAlignment="1">
      <alignment wrapText="1"/>
    </xf>
    <xf numFmtId="164" fontId="16" fillId="0" borderId="0" xfId="238" applyNumberFormat="1" applyFont="1" applyFill="1" applyBorder="1" applyAlignment="1">
      <alignment vertical="center" wrapText="1"/>
    </xf>
    <xf numFmtId="164" fontId="16" fillId="0" borderId="0" xfId="258" applyNumberFormat="1" applyFont="1" applyFill="1" applyBorder="1" applyAlignment="1">
      <alignment wrapText="1"/>
    </xf>
    <xf numFmtId="164" fontId="14" fillId="0" borderId="0" xfId="152" applyNumberFormat="1" applyFont="1" applyFill="1" applyBorder="1" applyAlignment="1">
      <alignment wrapText="1"/>
    </xf>
    <xf numFmtId="164" fontId="54" fillId="0" borderId="0" xfId="0" applyNumberFormat="1" applyFont="1" applyFill="1" applyBorder="1" applyAlignment="1">
      <alignment wrapText="1"/>
    </xf>
    <xf numFmtId="0" fontId="29" fillId="0" borderId="0" xfId="0" applyFont="1" applyBorder="1" applyAlignment="1">
      <alignment wrapText="1"/>
    </xf>
    <xf numFmtId="0" fontId="14" fillId="0" borderId="0" xfId="0" applyFont="1" applyFill="1" applyBorder="1" applyAlignment="1">
      <alignment horizontal="center" vertical="center" wrapText="1"/>
    </xf>
    <xf numFmtId="164" fontId="14" fillId="0" borderId="0" xfId="118" applyNumberFormat="1" applyFont="1" applyFill="1" applyBorder="1" applyAlignment="1">
      <alignment horizontal="left" wrapText="1"/>
    </xf>
    <xf numFmtId="164" fontId="14" fillId="0" borderId="0" xfId="118" applyNumberFormat="1" applyFont="1" applyFill="1" applyBorder="1" applyAlignment="1">
      <alignment wrapText="1"/>
    </xf>
    <xf numFmtId="168" fontId="14" fillId="0" borderId="0" xfId="195" applyNumberFormat="1" applyFont="1" applyFill="1" applyBorder="1" applyAlignment="1">
      <alignment horizontal="left" wrapText="1"/>
    </xf>
    <xf numFmtId="0" fontId="16" fillId="0" borderId="0" xfId="0" applyFont="1" applyFill="1" applyBorder="1" applyAlignment="1">
      <alignment horizontal="center" wrapText="1"/>
    </xf>
    <xf numFmtId="164" fontId="14" fillId="0" borderId="0" xfId="0" applyNumberFormat="1" applyFont="1" applyAlignment="1">
      <alignment horizontal="left" wrapText="1"/>
    </xf>
    <xf numFmtId="164" fontId="14" fillId="0" borderId="0" xfId="0" applyNumberFormat="1" applyFont="1" applyAlignment="1">
      <alignment wrapText="1"/>
    </xf>
    <xf numFmtId="0" fontId="29" fillId="0" borderId="0" xfId="0" applyFont="1" applyFill="1" applyBorder="1" applyAlignment="1">
      <alignment wrapText="1"/>
    </xf>
    <xf numFmtId="0" fontId="14" fillId="0" borderId="0" xfId="152" applyFont="1" applyFill="1" applyAlignment="1">
      <alignment wrapText="1"/>
    </xf>
    <xf numFmtId="49" fontId="14" fillId="0" borderId="0" xfId="0" applyNumberFormat="1" applyFont="1" applyFill="1" applyAlignment="1">
      <alignment horizontal="center" wrapText="1"/>
    </xf>
    <xf numFmtId="0" fontId="55" fillId="0" borderId="0" xfId="194" applyFont="1" applyFill="1" applyAlignment="1">
      <alignment wrapText="1"/>
    </xf>
    <xf numFmtId="49" fontId="14" fillId="0" borderId="0" xfId="0" applyNumberFormat="1" applyFont="1" applyAlignment="1">
      <alignment horizontal="center" wrapText="1"/>
    </xf>
    <xf numFmtId="164" fontId="29" fillId="0" borderId="2" xfId="0" applyNumberFormat="1" applyFont="1" applyBorder="1" applyAlignment="1">
      <alignment horizontal="left" wrapText="1"/>
    </xf>
    <xf numFmtId="164" fontId="29" fillId="0" borderId="2" xfId="0" applyNumberFormat="1" applyFont="1" applyBorder="1" applyAlignment="1">
      <alignment horizontal="right" wrapText="1"/>
    </xf>
    <xf numFmtId="164" fontId="29" fillId="0" borderId="2" xfId="0" applyNumberFormat="1" applyFont="1" applyBorder="1" applyAlignment="1">
      <alignment horizontal="center" wrapText="1"/>
    </xf>
    <xf numFmtId="3" fontId="14" fillId="0" borderId="0" xfId="0" applyNumberFormat="1" applyFont="1" applyAlignment="1">
      <alignment horizontal="center" wrapText="1"/>
    </xf>
    <xf numFmtId="0" fontId="14" fillId="0" borderId="0" xfId="0" applyFont="1" applyAlignment="1">
      <alignment horizontal="right" wrapText="1"/>
    </xf>
    <xf numFmtId="49" fontId="31" fillId="2" borderId="0" xfId="0" applyNumberFormat="1" applyFont="1" applyFill="1" applyBorder="1" applyAlignment="1">
      <alignment horizontal="center"/>
    </xf>
    <xf numFmtId="49" fontId="31" fillId="2" borderId="0" xfId="0" applyNumberFormat="1" applyFont="1" applyFill="1" applyBorder="1" applyAlignment="1">
      <alignment horizontal="center"/>
    </xf>
    <xf numFmtId="49" fontId="31" fillId="2" borderId="0" xfId="0" applyNumberFormat="1" applyFont="1" applyFill="1" applyBorder="1" applyAlignment="1">
      <alignment horizontal="center" wrapText="1"/>
    </xf>
  </cellXfs>
  <cellStyles count="3407">
    <cellStyle name="20% - Accent1 2" xfId="2"/>
    <cellStyle name="20% - Accent1 2 2" xfId="47"/>
    <cellStyle name="20% - Accent1 2 2 2" xfId="48"/>
    <cellStyle name="20% - Accent1 2 2 3" xfId="49"/>
    <cellStyle name="20% - Accent1 2 3" xfId="50"/>
    <cellStyle name="20% - Accent2 2" xfId="3"/>
    <cellStyle name="20% - Accent2 2 2" xfId="51"/>
    <cellStyle name="20% - Accent2 2 2 2" xfId="52"/>
    <cellStyle name="20% - Accent2 2 2 3" xfId="53"/>
    <cellStyle name="20% - Accent2 2 3" xfId="54"/>
    <cellStyle name="20% - Accent3 2" xfId="4"/>
    <cellStyle name="20% - Accent3 2 2" xfId="55"/>
    <cellStyle name="20% - Accent3 2 2 2" xfId="56"/>
    <cellStyle name="20% - Accent3 2 2 3" xfId="57"/>
    <cellStyle name="20% - Accent3 2 3" xfId="58"/>
    <cellStyle name="20% - Accent4 2" xfId="5"/>
    <cellStyle name="20% - Accent4 2 2" xfId="59"/>
    <cellStyle name="20% - Accent4 2 2 2" xfId="60"/>
    <cellStyle name="20% - Accent4 2 2 3" xfId="61"/>
    <cellStyle name="20% - Accent4 2 3" xfId="62"/>
    <cellStyle name="20% - Accent5 2" xfId="6"/>
    <cellStyle name="20% - Accent5 2 2" xfId="63"/>
    <cellStyle name="20% - Accent5 2 2 2" xfId="64"/>
    <cellStyle name="20% - Accent5 2 2 3" xfId="65"/>
    <cellStyle name="20% - Accent5 2 3" xfId="66"/>
    <cellStyle name="20% - Accent6 2" xfId="7"/>
    <cellStyle name="20% - Accent6 2 2" xfId="67"/>
    <cellStyle name="40% - Accent1 2" xfId="8"/>
    <cellStyle name="40% - Accent1 2 2" xfId="68"/>
    <cellStyle name="40% - Accent1 2 2 2" xfId="69"/>
    <cellStyle name="40% - Accent1 2 2 3" xfId="70"/>
    <cellStyle name="40% - Accent1 2 3" xfId="71"/>
    <cellStyle name="40% - Accent2 2" xfId="9"/>
    <cellStyle name="40% - Accent2 2 2" xfId="72"/>
    <cellStyle name="40% - Accent2 2 2 2" xfId="73"/>
    <cellStyle name="40% - Accent2 2 2 3" xfId="74"/>
    <cellStyle name="40% - Accent2 2 3" xfId="75"/>
    <cellStyle name="40% - Accent3 2" xfId="10"/>
    <cellStyle name="40% - Accent3 2 2" xfId="76"/>
    <cellStyle name="40% - Accent3 2 2 2" xfId="77"/>
    <cellStyle name="40% - Accent3 2 2 3" xfId="78"/>
    <cellStyle name="40% - Accent3 2 3" xfId="79"/>
    <cellStyle name="40% - Accent4 2" xfId="11"/>
    <cellStyle name="40% - Accent4 2 2" xfId="80"/>
    <cellStyle name="40% - Accent4 2 2 2" xfId="81"/>
    <cellStyle name="40% - Accent4 2 2 3" xfId="82"/>
    <cellStyle name="40% - Accent4 2 3" xfId="83"/>
    <cellStyle name="40% - Accent5 2" xfId="12"/>
    <cellStyle name="40% - Accent5 2 2" xfId="84"/>
    <cellStyle name="40% - Accent5 2 2 2" xfId="85"/>
    <cellStyle name="40% - Accent5 2 2 3" xfId="86"/>
    <cellStyle name="40% - Accent5 2 3" xfId="87"/>
    <cellStyle name="40% - Accent6 2" xfId="13"/>
    <cellStyle name="40% - Accent6 2 2" xfId="88"/>
    <cellStyle name="40% - Accent6 2 2 2" xfId="89"/>
    <cellStyle name="40% - Accent6 2 2 3" xfId="90"/>
    <cellStyle name="40% - Accent6 2 3" xfId="91"/>
    <cellStyle name="60% - Accent1 2" xfId="14"/>
    <cellStyle name="60% - Accent1 2 2" xfId="92"/>
    <cellStyle name="60% - Accent1 2 3" xfId="93"/>
    <cellStyle name="60% - Accent2 2" xfId="15"/>
    <cellStyle name="60% - Accent2 2 2" xfId="94"/>
    <cellStyle name="60% - Accent2 2 3" xfId="95"/>
    <cellStyle name="60% - Accent3 2" xfId="16"/>
    <cellStyle name="60% - Accent3 2 2" xfId="96"/>
    <cellStyle name="60% - Accent3 2 3" xfId="97"/>
    <cellStyle name="60% - Accent4 2" xfId="17"/>
    <cellStyle name="60% - Accent4 2 2" xfId="98"/>
    <cellStyle name="60% - Accent4 2 3" xfId="99"/>
    <cellStyle name="60% - Accent5 2" xfId="18"/>
    <cellStyle name="60% - Accent5 2 2" xfId="100"/>
    <cellStyle name="60% - Accent5 2 3" xfId="101"/>
    <cellStyle name="60% - Accent6 2" xfId="19"/>
    <cellStyle name="60% - Accent6 2 2" xfId="102"/>
    <cellStyle name="60% - Accent6 2 3" xfId="103"/>
    <cellStyle name="Accent1 2" xfId="20"/>
    <cellStyle name="Accent1 2 2" xfId="104"/>
    <cellStyle name="Accent1 2 3" xfId="105"/>
    <cellStyle name="Accent2 2" xfId="21"/>
    <cellStyle name="Accent2 2 2" xfId="106"/>
    <cellStyle name="Accent2 2 3" xfId="107"/>
    <cellStyle name="Accent3 2" xfId="22"/>
    <cellStyle name="Accent3 2 2" xfId="108"/>
    <cellStyle name="Accent3 2 3" xfId="109"/>
    <cellStyle name="Accent4 2" xfId="23"/>
    <cellStyle name="Accent4 2 2" xfId="110"/>
    <cellStyle name="Accent4 2 3" xfId="111"/>
    <cellStyle name="Accent5 2" xfId="24"/>
    <cellStyle name="Accent6 2" xfId="25"/>
    <cellStyle name="Bad 2" xfId="26"/>
    <cellStyle name="Bad 2 2" xfId="112"/>
    <cellStyle name="Bad 2 3" xfId="113"/>
    <cellStyle name="Calculation 2" xfId="27"/>
    <cellStyle name="Calculation 2 2" xfId="114"/>
    <cellStyle name="Calculation 2 3" xfId="115"/>
    <cellStyle name="Check Cell 2" xfId="28"/>
    <cellStyle name="Comma" xfId="195" builtinId="3"/>
    <cellStyle name="Comma 2" xfId="29"/>
    <cellStyle name="Comma 2 2" xfId="118"/>
    <cellStyle name="Comma 2 2 2" xfId="286"/>
    <cellStyle name="Comma 2 2 3" xfId="1806"/>
    <cellStyle name="Comma 2 3" xfId="117"/>
    <cellStyle name="Comma 2 3 2" xfId="282"/>
    <cellStyle name="Comma 2 4" xfId="277"/>
    <cellStyle name="Comma 3" xfId="119"/>
    <cellStyle name="Comma 3 2" xfId="120"/>
    <cellStyle name="Comma 3 2 2" xfId="121"/>
    <cellStyle name="Comma 3 2 2 2" xfId="287"/>
    <cellStyle name="Comma 3 2 3" xfId="122"/>
    <cellStyle name="Comma 3 3" xfId="123"/>
    <cellStyle name="Comma 3 3 2" xfId="124"/>
    <cellStyle name="Comma 3 3 2 2" xfId="283"/>
    <cellStyle name="Comma 3 4" xfId="125"/>
    <cellStyle name="Comma 3 4 2" xfId="280"/>
    <cellStyle name="Comma 3 4 3" xfId="275"/>
    <cellStyle name="Comma 3 5" xfId="278"/>
    <cellStyle name="Comma 4" xfId="126"/>
    <cellStyle name="Comma 4 2" xfId="127"/>
    <cellStyle name="Comma 4 2 2" xfId="256"/>
    <cellStyle name="Comma 4 3" xfId="213"/>
    <cellStyle name="Comma 5" xfId="116"/>
    <cellStyle name="Comma 5 2" xfId="214"/>
    <cellStyle name="Comma 6" xfId="217"/>
    <cellStyle name="Comma 7" xfId="216"/>
    <cellStyle name="Comma 8" xfId="215"/>
    <cellStyle name="Comma 8 2" xfId="233"/>
    <cellStyle name="Comma 8 2 2" xfId="295"/>
    <cellStyle name="Comma 8 3" xfId="223"/>
    <cellStyle name="Currency" xfId="237" builtinId="4"/>
    <cellStyle name="Currency 2" xfId="129"/>
    <cellStyle name="Currency 2 2" xfId="130"/>
    <cellStyle name="Currency 2 2 2" xfId="232"/>
    <cellStyle name="Currency 2 2 2 2" xfId="257"/>
    <cellStyle name="Currency 2 2 3" xfId="227"/>
    <cellStyle name="Currency 2 2 3 2" xfId="301"/>
    <cellStyle name="Currency 2 3" xfId="279"/>
    <cellStyle name="Currency 3" xfId="131"/>
    <cellStyle name="Currency 3 2" xfId="132"/>
    <cellStyle name="Currency 3 2 2" xfId="133"/>
    <cellStyle name="Currency 3 3" xfId="134"/>
    <cellStyle name="Currency 4" xfId="135"/>
    <cellStyle name="Currency 4 2" xfId="193"/>
    <cellStyle name="Currency 5" xfId="128"/>
    <cellStyle name="Currency 5 2" xfId="234"/>
    <cellStyle name="Currency 5 2 2" xfId="296"/>
    <cellStyle name="Currency 5 3" xfId="224"/>
    <cellStyle name="Explanatory Text 2" xfId="30"/>
    <cellStyle name="Explanatory Text 2 2" xfId="136"/>
    <cellStyle name="Explanatory Text 2 3" xfId="137"/>
    <cellStyle name="Good 2" xfId="31"/>
    <cellStyle name="Good 2 2" xfId="138"/>
    <cellStyle name="Good 2 3" xfId="139"/>
    <cellStyle name="Heading 1 2" xfId="32"/>
    <cellStyle name="Heading 1 2 2" xfId="140"/>
    <cellStyle name="Heading 1 2 3" xfId="141"/>
    <cellStyle name="Heading 2 2" xfId="33"/>
    <cellStyle name="Heading 2 2 2" xfId="142"/>
    <cellStyle name="Heading 2 2 3" xfId="143"/>
    <cellStyle name="Heading 3 2" xfId="34"/>
    <cellStyle name="Heading 3 2 2" xfId="144"/>
    <cellStyle name="Heading 3 2 3" xfId="145"/>
    <cellStyle name="Heading 4 2" xfId="35"/>
    <cellStyle name="Heading 4 2 2" xfId="146"/>
    <cellStyle name="Heading 4 2 3" xfId="147"/>
    <cellStyle name="Hyperlink 2" xfId="148"/>
    <cellStyle name="Input 2" xfId="36"/>
    <cellStyle name="Input 2 2" xfId="149"/>
    <cellStyle name="Input 2 3" xfId="150"/>
    <cellStyle name="Linked Cell 2" xfId="37"/>
    <cellStyle name="Neutral 2" xfId="38"/>
    <cellStyle name="Normal" xfId="0" builtinId="0"/>
    <cellStyle name="Normal 10" xfId="196"/>
    <cellStyle name="Normal 10 10" xfId="1823"/>
    <cellStyle name="Normal 10 10 2" xfId="3391"/>
    <cellStyle name="Normal 10 11" xfId="1839"/>
    <cellStyle name="Normal 10 2" xfId="240"/>
    <cellStyle name="Normal 10 2 2" xfId="334"/>
    <cellStyle name="Normal 10 2 2 2" xfId="430"/>
    <cellStyle name="Normal 10 2 2 2 2" xfId="622"/>
    <cellStyle name="Normal 10 2 2 2 2 2" xfId="1006"/>
    <cellStyle name="Normal 10 2 2 2 2 2 2" xfId="1774"/>
    <cellStyle name="Normal 10 2 2 2 2 2 2 2" xfId="3343"/>
    <cellStyle name="Normal 10 2 2 2 2 2 3" xfId="2575"/>
    <cellStyle name="Normal 10 2 2 2 2 3" xfId="1390"/>
    <cellStyle name="Normal 10 2 2 2 2 3 2" xfId="2959"/>
    <cellStyle name="Normal 10 2 2 2 2 4" xfId="2191"/>
    <cellStyle name="Normal 10 2 2 2 3" xfId="814"/>
    <cellStyle name="Normal 10 2 2 2 3 2" xfId="1582"/>
    <cellStyle name="Normal 10 2 2 2 3 2 2" xfId="3151"/>
    <cellStyle name="Normal 10 2 2 2 3 3" xfId="2383"/>
    <cellStyle name="Normal 10 2 2 2 4" xfId="1198"/>
    <cellStyle name="Normal 10 2 2 2 4 2" xfId="2767"/>
    <cellStyle name="Normal 10 2 2 2 5" xfId="1999"/>
    <cellStyle name="Normal 10 2 2 3" xfId="526"/>
    <cellStyle name="Normal 10 2 2 3 2" xfId="910"/>
    <cellStyle name="Normal 10 2 2 3 2 2" xfId="1678"/>
    <cellStyle name="Normal 10 2 2 3 2 2 2" xfId="3247"/>
    <cellStyle name="Normal 10 2 2 3 2 3" xfId="2479"/>
    <cellStyle name="Normal 10 2 2 3 3" xfId="1294"/>
    <cellStyle name="Normal 10 2 2 3 3 2" xfId="2863"/>
    <cellStyle name="Normal 10 2 2 3 4" xfId="2095"/>
    <cellStyle name="Normal 10 2 2 4" xfId="718"/>
    <cellStyle name="Normal 10 2 2 4 2" xfId="1486"/>
    <cellStyle name="Normal 10 2 2 4 2 2" xfId="3055"/>
    <cellStyle name="Normal 10 2 2 4 3" xfId="2287"/>
    <cellStyle name="Normal 10 2 2 5" xfId="1102"/>
    <cellStyle name="Normal 10 2 2 5 2" xfId="2671"/>
    <cellStyle name="Normal 10 2 2 6" xfId="1903"/>
    <cellStyle name="Normal 10 2 3" xfId="382"/>
    <cellStyle name="Normal 10 2 3 2" xfId="574"/>
    <cellStyle name="Normal 10 2 3 2 2" xfId="958"/>
    <cellStyle name="Normal 10 2 3 2 2 2" xfId="1726"/>
    <cellStyle name="Normal 10 2 3 2 2 2 2" xfId="3295"/>
    <cellStyle name="Normal 10 2 3 2 2 3" xfId="2527"/>
    <cellStyle name="Normal 10 2 3 2 3" xfId="1342"/>
    <cellStyle name="Normal 10 2 3 2 3 2" xfId="2911"/>
    <cellStyle name="Normal 10 2 3 2 4" xfId="2143"/>
    <cellStyle name="Normal 10 2 3 3" xfId="766"/>
    <cellStyle name="Normal 10 2 3 3 2" xfId="1534"/>
    <cellStyle name="Normal 10 2 3 3 2 2" xfId="3103"/>
    <cellStyle name="Normal 10 2 3 3 3" xfId="2335"/>
    <cellStyle name="Normal 10 2 3 4" xfId="1150"/>
    <cellStyle name="Normal 10 2 3 4 2" xfId="2719"/>
    <cellStyle name="Normal 10 2 3 5" xfId="1951"/>
    <cellStyle name="Normal 10 2 4" xfId="478"/>
    <cellStyle name="Normal 10 2 4 2" xfId="862"/>
    <cellStyle name="Normal 10 2 4 2 2" xfId="1630"/>
    <cellStyle name="Normal 10 2 4 2 2 2" xfId="3199"/>
    <cellStyle name="Normal 10 2 4 2 3" xfId="2431"/>
    <cellStyle name="Normal 10 2 4 3" xfId="1246"/>
    <cellStyle name="Normal 10 2 4 3 2" xfId="2815"/>
    <cellStyle name="Normal 10 2 4 4" xfId="2047"/>
    <cellStyle name="Normal 10 2 5" xfId="670"/>
    <cellStyle name="Normal 10 2 5 2" xfId="1438"/>
    <cellStyle name="Normal 10 2 5 2 2" xfId="3007"/>
    <cellStyle name="Normal 10 2 5 3" xfId="2239"/>
    <cellStyle name="Normal 10 2 6" xfId="1054"/>
    <cellStyle name="Normal 10 2 6 2" xfId="2623"/>
    <cellStyle name="Normal 10 2 7" xfId="1855"/>
    <cellStyle name="Normal 10 3" xfId="259"/>
    <cellStyle name="Normal 10 3 2" xfId="350"/>
    <cellStyle name="Normal 10 3 2 2" xfId="446"/>
    <cellStyle name="Normal 10 3 2 2 2" xfId="638"/>
    <cellStyle name="Normal 10 3 2 2 2 2" xfId="1022"/>
    <cellStyle name="Normal 10 3 2 2 2 2 2" xfId="1790"/>
    <cellStyle name="Normal 10 3 2 2 2 2 2 2" xfId="3359"/>
    <cellStyle name="Normal 10 3 2 2 2 2 3" xfId="2591"/>
    <cellStyle name="Normal 10 3 2 2 2 3" xfId="1406"/>
    <cellStyle name="Normal 10 3 2 2 2 3 2" xfId="2975"/>
    <cellStyle name="Normal 10 3 2 2 2 4" xfId="2207"/>
    <cellStyle name="Normal 10 3 2 2 3" xfId="830"/>
    <cellStyle name="Normal 10 3 2 2 3 2" xfId="1598"/>
    <cellStyle name="Normal 10 3 2 2 3 2 2" xfId="3167"/>
    <cellStyle name="Normal 10 3 2 2 3 3" xfId="2399"/>
    <cellStyle name="Normal 10 3 2 2 4" xfId="1214"/>
    <cellStyle name="Normal 10 3 2 2 4 2" xfId="2783"/>
    <cellStyle name="Normal 10 3 2 2 5" xfId="2015"/>
    <cellStyle name="Normal 10 3 2 3" xfId="542"/>
    <cellStyle name="Normal 10 3 2 3 2" xfId="926"/>
    <cellStyle name="Normal 10 3 2 3 2 2" xfId="1694"/>
    <cellStyle name="Normal 10 3 2 3 2 2 2" xfId="3263"/>
    <cellStyle name="Normal 10 3 2 3 2 3" xfId="2495"/>
    <cellStyle name="Normal 10 3 2 3 3" xfId="1310"/>
    <cellStyle name="Normal 10 3 2 3 3 2" xfId="2879"/>
    <cellStyle name="Normal 10 3 2 3 4" xfId="2111"/>
    <cellStyle name="Normal 10 3 2 4" xfId="734"/>
    <cellStyle name="Normal 10 3 2 4 2" xfId="1502"/>
    <cellStyle name="Normal 10 3 2 4 2 2" xfId="3071"/>
    <cellStyle name="Normal 10 3 2 4 3" xfId="2303"/>
    <cellStyle name="Normal 10 3 2 5" xfId="1118"/>
    <cellStyle name="Normal 10 3 2 5 2" xfId="2687"/>
    <cellStyle name="Normal 10 3 2 6" xfId="1919"/>
    <cellStyle name="Normal 10 3 3" xfId="398"/>
    <cellStyle name="Normal 10 3 3 2" xfId="590"/>
    <cellStyle name="Normal 10 3 3 2 2" xfId="974"/>
    <cellStyle name="Normal 10 3 3 2 2 2" xfId="1742"/>
    <cellStyle name="Normal 10 3 3 2 2 2 2" xfId="3311"/>
    <cellStyle name="Normal 10 3 3 2 2 3" xfId="2543"/>
    <cellStyle name="Normal 10 3 3 2 3" xfId="1358"/>
    <cellStyle name="Normal 10 3 3 2 3 2" xfId="2927"/>
    <cellStyle name="Normal 10 3 3 2 4" xfId="2159"/>
    <cellStyle name="Normal 10 3 3 3" xfId="782"/>
    <cellStyle name="Normal 10 3 3 3 2" xfId="1550"/>
    <cellStyle name="Normal 10 3 3 3 2 2" xfId="3119"/>
    <cellStyle name="Normal 10 3 3 3 3" xfId="2351"/>
    <cellStyle name="Normal 10 3 3 4" xfId="1166"/>
    <cellStyle name="Normal 10 3 3 4 2" xfId="2735"/>
    <cellStyle name="Normal 10 3 3 5" xfId="1967"/>
    <cellStyle name="Normal 10 3 4" xfId="494"/>
    <cellStyle name="Normal 10 3 4 2" xfId="878"/>
    <cellStyle name="Normal 10 3 4 2 2" xfId="1646"/>
    <cellStyle name="Normal 10 3 4 2 2 2" xfId="3215"/>
    <cellStyle name="Normal 10 3 4 2 3" xfId="2447"/>
    <cellStyle name="Normal 10 3 4 3" xfId="1262"/>
    <cellStyle name="Normal 10 3 4 3 2" xfId="2831"/>
    <cellStyle name="Normal 10 3 4 4" xfId="2063"/>
    <cellStyle name="Normal 10 3 5" xfId="686"/>
    <cellStyle name="Normal 10 3 5 2" xfId="1454"/>
    <cellStyle name="Normal 10 3 5 2 2" xfId="3023"/>
    <cellStyle name="Normal 10 3 5 3" xfId="2255"/>
    <cellStyle name="Normal 10 3 6" xfId="1070"/>
    <cellStyle name="Normal 10 3 6 2" xfId="2639"/>
    <cellStyle name="Normal 10 3 7" xfId="1871"/>
    <cellStyle name="Normal 10 4" xfId="318"/>
    <cellStyle name="Normal 10 4 2" xfId="414"/>
    <cellStyle name="Normal 10 4 2 2" xfId="606"/>
    <cellStyle name="Normal 10 4 2 2 2" xfId="990"/>
    <cellStyle name="Normal 10 4 2 2 2 2" xfId="1758"/>
    <cellStyle name="Normal 10 4 2 2 2 2 2" xfId="3327"/>
    <cellStyle name="Normal 10 4 2 2 2 3" xfId="2559"/>
    <cellStyle name="Normal 10 4 2 2 3" xfId="1374"/>
    <cellStyle name="Normal 10 4 2 2 3 2" xfId="2943"/>
    <cellStyle name="Normal 10 4 2 2 4" xfId="2175"/>
    <cellStyle name="Normal 10 4 2 3" xfId="798"/>
    <cellStyle name="Normal 10 4 2 3 2" xfId="1566"/>
    <cellStyle name="Normal 10 4 2 3 2 2" xfId="3135"/>
    <cellStyle name="Normal 10 4 2 3 3" xfId="2367"/>
    <cellStyle name="Normal 10 4 2 4" xfId="1182"/>
    <cellStyle name="Normal 10 4 2 4 2" xfId="2751"/>
    <cellStyle name="Normal 10 4 2 5" xfId="1983"/>
    <cellStyle name="Normal 10 4 3" xfId="510"/>
    <cellStyle name="Normal 10 4 3 2" xfId="894"/>
    <cellStyle name="Normal 10 4 3 2 2" xfId="1662"/>
    <cellStyle name="Normal 10 4 3 2 2 2" xfId="3231"/>
    <cellStyle name="Normal 10 4 3 2 3" xfId="2463"/>
    <cellStyle name="Normal 10 4 3 3" xfId="1278"/>
    <cellStyle name="Normal 10 4 3 3 2" xfId="2847"/>
    <cellStyle name="Normal 10 4 3 4" xfId="2079"/>
    <cellStyle name="Normal 10 4 4" xfId="702"/>
    <cellStyle name="Normal 10 4 4 2" xfId="1470"/>
    <cellStyle name="Normal 10 4 4 2 2" xfId="3039"/>
    <cellStyle name="Normal 10 4 4 3" xfId="2271"/>
    <cellStyle name="Normal 10 4 5" xfId="1086"/>
    <cellStyle name="Normal 10 4 5 2" xfId="2655"/>
    <cellStyle name="Normal 10 4 6" xfId="1887"/>
    <cellStyle name="Normal 10 5" xfId="366"/>
    <cellStyle name="Normal 10 5 2" xfId="558"/>
    <cellStyle name="Normal 10 5 2 2" xfId="942"/>
    <cellStyle name="Normal 10 5 2 2 2" xfId="1710"/>
    <cellStyle name="Normal 10 5 2 2 2 2" xfId="3279"/>
    <cellStyle name="Normal 10 5 2 2 3" xfId="2511"/>
    <cellStyle name="Normal 10 5 2 3" xfId="1326"/>
    <cellStyle name="Normal 10 5 2 3 2" xfId="2895"/>
    <cellStyle name="Normal 10 5 2 4" xfId="2127"/>
    <cellStyle name="Normal 10 5 3" xfId="750"/>
    <cellStyle name="Normal 10 5 3 2" xfId="1518"/>
    <cellStyle name="Normal 10 5 3 2 2" xfId="3087"/>
    <cellStyle name="Normal 10 5 3 3" xfId="2319"/>
    <cellStyle name="Normal 10 5 4" xfId="1134"/>
    <cellStyle name="Normal 10 5 4 2" xfId="2703"/>
    <cellStyle name="Normal 10 5 5" xfId="1935"/>
    <cellStyle name="Normal 10 6" xfId="462"/>
    <cellStyle name="Normal 10 6 2" xfId="846"/>
    <cellStyle name="Normal 10 6 2 2" xfId="1614"/>
    <cellStyle name="Normal 10 6 2 2 2" xfId="3183"/>
    <cellStyle name="Normal 10 6 2 3" xfId="2415"/>
    <cellStyle name="Normal 10 6 3" xfId="1230"/>
    <cellStyle name="Normal 10 6 3 2" xfId="2799"/>
    <cellStyle name="Normal 10 6 4" xfId="2031"/>
    <cellStyle name="Normal 10 7" xfId="654"/>
    <cellStyle name="Normal 10 7 2" xfId="1422"/>
    <cellStyle name="Normal 10 7 2 2" xfId="2991"/>
    <cellStyle name="Normal 10 7 3" xfId="2223"/>
    <cellStyle name="Normal 10 8" xfId="1038"/>
    <cellStyle name="Normal 10 8 2" xfId="2607"/>
    <cellStyle name="Normal 10 9" xfId="1807"/>
    <cellStyle name="Normal 10 9 2" xfId="3375"/>
    <cellStyle name="Normal 11" xfId="197"/>
    <cellStyle name="Normal 11 10" xfId="1824"/>
    <cellStyle name="Normal 11 10 2" xfId="3392"/>
    <cellStyle name="Normal 11 11" xfId="1840"/>
    <cellStyle name="Normal 11 2" xfId="241"/>
    <cellStyle name="Normal 11 2 2" xfId="335"/>
    <cellStyle name="Normal 11 2 2 2" xfId="431"/>
    <cellStyle name="Normal 11 2 2 2 2" xfId="623"/>
    <cellStyle name="Normal 11 2 2 2 2 2" xfId="1007"/>
    <cellStyle name="Normal 11 2 2 2 2 2 2" xfId="1775"/>
    <cellStyle name="Normal 11 2 2 2 2 2 2 2" xfId="3344"/>
    <cellStyle name="Normal 11 2 2 2 2 2 3" xfId="2576"/>
    <cellStyle name="Normal 11 2 2 2 2 3" xfId="1391"/>
    <cellStyle name="Normal 11 2 2 2 2 3 2" xfId="2960"/>
    <cellStyle name="Normal 11 2 2 2 2 4" xfId="2192"/>
    <cellStyle name="Normal 11 2 2 2 3" xfId="815"/>
    <cellStyle name="Normal 11 2 2 2 3 2" xfId="1583"/>
    <cellStyle name="Normal 11 2 2 2 3 2 2" xfId="3152"/>
    <cellStyle name="Normal 11 2 2 2 3 3" xfId="2384"/>
    <cellStyle name="Normal 11 2 2 2 4" xfId="1199"/>
    <cellStyle name="Normal 11 2 2 2 4 2" xfId="2768"/>
    <cellStyle name="Normal 11 2 2 2 5" xfId="2000"/>
    <cellStyle name="Normal 11 2 2 3" xfId="527"/>
    <cellStyle name="Normal 11 2 2 3 2" xfId="911"/>
    <cellStyle name="Normal 11 2 2 3 2 2" xfId="1679"/>
    <cellStyle name="Normal 11 2 2 3 2 2 2" xfId="3248"/>
    <cellStyle name="Normal 11 2 2 3 2 3" xfId="2480"/>
    <cellStyle name="Normal 11 2 2 3 3" xfId="1295"/>
    <cellStyle name="Normal 11 2 2 3 3 2" xfId="2864"/>
    <cellStyle name="Normal 11 2 2 3 4" xfId="2096"/>
    <cellStyle name="Normal 11 2 2 4" xfId="719"/>
    <cellStyle name="Normal 11 2 2 4 2" xfId="1487"/>
    <cellStyle name="Normal 11 2 2 4 2 2" xfId="3056"/>
    <cellStyle name="Normal 11 2 2 4 3" xfId="2288"/>
    <cellStyle name="Normal 11 2 2 5" xfId="1103"/>
    <cellStyle name="Normal 11 2 2 5 2" xfId="2672"/>
    <cellStyle name="Normal 11 2 2 6" xfId="1904"/>
    <cellStyle name="Normal 11 2 3" xfId="383"/>
    <cellStyle name="Normal 11 2 3 2" xfId="575"/>
    <cellStyle name="Normal 11 2 3 2 2" xfId="959"/>
    <cellStyle name="Normal 11 2 3 2 2 2" xfId="1727"/>
    <cellStyle name="Normal 11 2 3 2 2 2 2" xfId="3296"/>
    <cellStyle name="Normal 11 2 3 2 2 3" xfId="2528"/>
    <cellStyle name="Normal 11 2 3 2 3" xfId="1343"/>
    <cellStyle name="Normal 11 2 3 2 3 2" xfId="2912"/>
    <cellStyle name="Normal 11 2 3 2 4" xfId="2144"/>
    <cellStyle name="Normal 11 2 3 3" xfId="767"/>
    <cellStyle name="Normal 11 2 3 3 2" xfId="1535"/>
    <cellStyle name="Normal 11 2 3 3 2 2" xfId="3104"/>
    <cellStyle name="Normal 11 2 3 3 3" xfId="2336"/>
    <cellStyle name="Normal 11 2 3 4" xfId="1151"/>
    <cellStyle name="Normal 11 2 3 4 2" xfId="2720"/>
    <cellStyle name="Normal 11 2 3 5" xfId="1952"/>
    <cellStyle name="Normal 11 2 4" xfId="479"/>
    <cellStyle name="Normal 11 2 4 2" xfId="863"/>
    <cellStyle name="Normal 11 2 4 2 2" xfId="1631"/>
    <cellStyle name="Normal 11 2 4 2 2 2" xfId="3200"/>
    <cellStyle name="Normal 11 2 4 2 3" xfId="2432"/>
    <cellStyle name="Normal 11 2 4 3" xfId="1247"/>
    <cellStyle name="Normal 11 2 4 3 2" xfId="2816"/>
    <cellStyle name="Normal 11 2 4 4" xfId="2048"/>
    <cellStyle name="Normal 11 2 5" xfId="671"/>
    <cellStyle name="Normal 11 2 5 2" xfId="1439"/>
    <cellStyle name="Normal 11 2 5 2 2" xfId="3008"/>
    <cellStyle name="Normal 11 2 5 3" xfId="2240"/>
    <cellStyle name="Normal 11 2 6" xfId="1055"/>
    <cellStyle name="Normal 11 2 6 2" xfId="2624"/>
    <cellStyle name="Normal 11 2 7" xfId="1856"/>
    <cellStyle name="Normal 11 3" xfId="260"/>
    <cellStyle name="Normal 11 3 2" xfId="351"/>
    <cellStyle name="Normal 11 3 2 2" xfId="447"/>
    <cellStyle name="Normal 11 3 2 2 2" xfId="639"/>
    <cellStyle name="Normal 11 3 2 2 2 2" xfId="1023"/>
    <cellStyle name="Normal 11 3 2 2 2 2 2" xfId="1791"/>
    <cellStyle name="Normal 11 3 2 2 2 2 2 2" xfId="3360"/>
    <cellStyle name="Normal 11 3 2 2 2 2 3" xfId="2592"/>
    <cellStyle name="Normal 11 3 2 2 2 3" xfId="1407"/>
    <cellStyle name="Normal 11 3 2 2 2 3 2" xfId="2976"/>
    <cellStyle name="Normal 11 3 2 2 2 4" xfId="2208"/>
    <cellStyle name="Normal 11 3 2 2 3" xfId="831"/>
    <cellStyle name="Normal 11 3 2 2 3 2" xfId="1599"/>
    <cellStyle name="Normal 11 3 2 2 3 2 2" xfId="3168"/>
    <cellStyle name="Normal 11 3 2 2 3 3" xfId="2400"/>
    <cellStyle name="Normal 11 3 2 2 4" xfId="1215"/>
    <cellStyle name="Normal 11 3 2 2 4 2" xfId="2784"/>
    <cellStyle name="Normal 11 3 2 2 5" xfId="2016"/>
    <cellStyle name="Normal 11 3 2 3" xfId="543"/>
    <cellStyle name="Normal 11 3 2 3 2" xfId="927"/>
    <cellStyle name="Normal 11 3 2 3 2 2" xfId="1695"/>
    <cellStyle name="Normal 11 3 2 3 2 2 2" xfId="3264"/>
    <cellStyle name="Normal 11 3 2 3 2 3" xfId="2496"/>
    <cellStyle name="Normal 11 3 2 3 3" xfId="1311"/>
    <cellStyle name="Normal 11 3 2 3 3 2" xfId="2880"/>
    <cellStyle name="Normal 11 3 2 3 4" xfId="2112"/>
    <cellStyle name="Normal 11 3 2 4" xfId="735"/>
    <cellStyle name="Normal 11 3 2 4 2" xfId="1503"/>
    <cellStyle name="Normal 11 3 2 4 2 2" xfId="3072"/>
    <cellStyle name="Normal 11 3 2 4 3" xfId="2304"/>
    <cellStyle name="Normal 11 3 2 5" xfId="1119"/>
    <cellStyle name="Normal 11 3 2 5 2" xfId="2688"/>
    <cellStyle name="Normal 11 3 2 6" xfId="1920"/>
    <cellStyle name="Normal 11 3 3" xfId="399"/>
    <cellStyle name="Normal 11 3 3 2" xfId="591"/>
    <cellStyle name="Normal 11 3 3 2 2" xfId="975"/>
    <cellStyle name="Normal 11 3 3 2 2 2" xfId="1743"/>
    <cellStyle name="Normal 11 3 3 2 2 2 2" xfId="3312"/>
    <cellStyle name="Normal 11 3 3 2 2 3" xfId="2544"/>
    <cellStyle name="Normal 11 3 3 2 3" xfId="1359"/>
    <cellStyle name="Normal 11 3 3 2 3 2" xfId="2928"/>
    <cellStyle name="Normal 11 3 3 2 4" xfId="2160"/>
    <cellStyle name="Normal 11 3 3 3" xfId="783"/>
    <cellStyle name="Normal 11 3 3 3 2" xfId="1551"/>
    <cellStyle name="Normal 11 3 3 3 2 2" xfId="3120"/>
    <cellStyle name="Normal 11 3 3 3 3" xfId="2352"/>
    <cellStyle name="Normal 11 3 3 4" xfId="1167"/>
    <cellStyle name="Normal 11 3 3 4 2" xfId="2736"/>
    <cellStyle name="Normal 11 3 3 5" xfId="1968"/>
    <cellStyle name="Normal 11 3 4" xfId="495"/>
    <cellStyle name="Normal 11 3 4 2" xfId="879"/>
    <cellStyle name="Normal 11 3 4 2 2" xfId="1647"/>
    <cellStyle name="Normal 11 3 4 2 2 2" xfId="3216"/>
    <cellStyle name="Normal 11 3 4 2 3" xfId="2448"/>
    <cellStyle name="Normal 11 3 4 3" xfId="1263"/>
    <cellStyle name="Normal 11 3 4 3 2" xfId="2832"/>
    <cellStyle name="Normal 11 3 4 4" xfId="2064"/>
    <cellStyle name="Normal 11 3 5" xfId="687"/>
    <cellStyle name="Normal 11 3 5 2" xfId="1455"/>
    <cellStyle name="Normal 11 3 5 2 2" xfId="3024"/>
    <cellStyle name="Normal 11 3 5 3" xfId="2256"/>
    <cellStyle name="Normal 11 3 6" xfId="1071"/>
    <cellStyle name="Normal 11 3 6 2" xfId="2640"/>
    <cellStyle name="Normal 11 3 7" xfId="1872"/>
    <cellStyle name="Normal 11 4" xfId="319"/>
    <cellStyle name="Normal 11 4 2" xfId="415"/>
    <cellStyle name="Normal 11 4 2 2" xfId="607"/>
    <cellStyle name="Normal 11 4 2 2 2" xfId="991"/>
    <cellStyle name="Normal 11 4 2 2 2 2" xfId="1759"/>
    <cellStyle name="Normal 11 4 2 2 2 2 2" xfId="3328"/>
    <cellStyle name="Normal 11 4 2 2 2 3" xfId="2560"/>
    <cellStyle name="Normal 11 4 2 2 3" xfId="1375"/>
    <cellStyle name="Normal 11 4 2 2 3 2" xfId="2944"/>
    <cellStyle name="Normal 11 4 2 2 4" xfId="2176"/>
    <cellStyle name="Normal 11 4 2 3" xfId="799"/>
    <cellStyle name="Normal 11 4 2 3 2" xfId="1567"/>
    <cellStyle name="Normal 11 4 2 3 2 2" xfId="3136"/>
    <cellStyle name="Normal 11 4 2 3 3" xfId="2368"/>
    <cellStyle name="Normal 11 4 2 4" xfId="1183"/>
    <cellStyle name="Normal 11 4 2 4 2" xfId="2752"/>
    <cellStyle name="Normal 11 4 2 5" xfId="1984"/>
    <cellStyle name="Normal 11 4 3" xfId="511"/>
    <cellStyle name="Normal 11 4 3 2" xfId="895"/>
    <cellStyle name="Normal 11 4 3 2 2" xfId="1663"/>
    <cellStyle name="Normal 11 4 3 2 2 2" xfId="3232"/>
    <cellStyle name="Normal 11 4 3 2 3" xfId="2464"/>
    <cellStyle name="Normal 11 4 3 3" xfId="1279"/>
    <cellStyle name="Normal 11 4 3 3 2" xfId="2848"/>
    <cellStyle name="Normal 11 4 3 4" xfId="2080"/>
    <cellStyle name="Normal 11 4 4" xfId="703"/>
    <cellStyle name="Normal 11 4 4 2" xfId="1471"/>
    <cellStyle name="Normal 11 4 4 2 2" xfId="3040"/>
    <cellStyle name="Normal 11 4 4 3" xfId="2272"/>
    <cellStyle name="Normal 11 4 5" xfId="1087"/>
    <cellStyle name="Normal 11 4 5 2" xfId="2656"/>
    <cellStyle name="Normal 11 4 6" xfId="1888"/>
    <cellStyle name="Normal 11 5" xfId="367"/>
    <cellStyle name="Normal 11 5 2" xfId="559"/>
    <cellStyle name="Normal 11 5 2 2" xfId="943"/>
    <cellStyle name="Normal 11 5 2 2 2" xfId="1711"/>
    <cellStyle name="Normal 11 5 2 2 2 2" xfId="3280"/>
    <cellStyle name="Normal 11 5 2 2 3" xfId="2512"/>
    <cellStyle name="Normal 11 5 2 3" xfId="1327"/>
    <cellStyle name="Normal 11 5 2 3 2" xfId="2896"/>
    <cellStyle name="Normal 11 5 2 4" xfId="2128"/>
    <cellStyle name="Normal 11 5 3" xfId="751"/>
    <cellStyle name="Normal 11 5 3 2" xfId="1519"/>
    <cellStyle name="Normal 11 5 3 2 2" xfId="3088"/>
    <cellStyle name="Normal 11 5 3 3" xfId="2320"/>
    <cellStyle name="Normal 11 5 4" xfId="1135"/>
    <cellStyle name="Normal 11 5 4 2" xfId="2704"/>
    <cellStyle name="Normal 11 5 5" xfId="1936"/>
    <cellStyle name="Normal 11 6" xfId="463"/>
    <cellStyle name="Normal 11 6 2" xfId="847"/>
    <cellStyle name="Normal 11 6 2 2" xfId="1615"/>
    <cellStyle name="Normal 11 6 2 2 2" xfId="3184"/>
    <cellStyle name="Normal 11 6 2 3" xfId="2416"/>
    <cellStyle name="Normal 11 6 3" xfId="1231"/>
    <cellStyle name="Normal 11 6 3 2" xfId="2800"/>
    <cellStyle name="Normal 11 6 4" xfId="2032"/>
    <cellStyle name="Normal 11 7" xfId="655"/>
    <cellStyle name="Normal 11 7 2" xfId="1423"/>
    <cellStyle name="Normal 11 7 2 2" xfId="2992"/>
    <cellStyle name="Normal 11 7 3" xfId="2224"/>
    <cellStyle name="Normal 11 8" xfId="1039"/>
    <cellStyle name="Normal 11 8 2" xfId="2608"/>
    <cellStyle name="Normal 11 9" xfId="1808"/>
    <cellStyle name="Normal 11 9 2" xfId="3376"/>
    <cellStyle name="Normal 12" xfId="198"/>
    <cellStyle name="Normal 12 10" xfId="1825"/>
    <cellStyle name="Normal 12 10 2" xfId="3393"/>
    <cellStyle name="Normal 12 11" xfId="1841"/>
    <cellStyle name="Normal 12 2" xfId="242"/>
    <cellStyle name="Normal 12 2 2" xfId="336"/>
    <cellStyle name="Normal 12 2 2 2" xfId="432"/>
    <cellStyle name="Normal 12 2 2 2 2" xfId="624"/>
    <cellStyle name="Normal 12 2 2 2 2 2" xfId="1008"/>
    <cellStyle name="Normal 12 2 2 2 2 2 2" xfId="1776"/>
    <cellStyle name="Normal 12 2 2 2 2 2 2 2" xfId="3345"/>
    <cellStyle name="Normal 12 2 2 2 2 2 3" xfId="2577"/>
    <cellStyle name="Normal 12 2 2 2 2 3" xfId="1392"/>
    <cellStyle name="Normal 12 2 2 2 2 3 2" xfId="2961"/>
    <cellStyle name="Normal 12 2 2 2 2 4" xfId="2193"/>
    <cellStyle name="Normal 12 2 2 2 3" xfId="816"/>
    <cellStyle name="Normal 12 2 2 2 3 2" xfId="1584"/>
    <cellStyle name="Normal 12 2 2 2 3 2 2" xfId="3153"/>
    <cellStyle name="Normal 12 2 2 2 3 3" xfId="2385"/>
    <cellStyle name="Normal 12 2 2 2 4" xfId="1200"/>
    <cellStyle name="Normal 12 2 2 2 4 2" xfId="2769"/>
    <cellStyle name="Normal 12 2 2 2 5" xfId="2001"/>
    <cellStyle name="Normal 12 2 2 3" xfId="528"/>
    <cellStyle name="Normal 12 2 2 3 2" xfId="912"/>
    <cellStyle name="Normal 12 2 2 3 2 2" xfId="1680"/>
    <cellStyle name="Normal 12 2 2 3 2 2 2" xfId="3249"/>
    <cellStyle name="Normal 12 2 2 3 2 3" xfId="2481"/>
    <cellStyle name="Normal 12 2 2 3 3" xfId="1296"/>
    <cellStyle name="Normal 12 2 2 3 3 2" xfId="2865"/>
    <cellStyle name="Normal 12 2 2 3 4" xfId="2097"/>
    <cellStyle name="Normal 12 2 2 4" xfId="720"/>
    <cellStyle name="Normal 12 2 2 4 2" xfId="1488"/>
    <cellStyle name="Normal 12 2 2 4 2 2" xfId="3057"/>
    <cellStyle name="Normal 12 2 2 4 3" xfId="2289"/>
    <cellStyle name="Normal 12 2 2 5" xfId="1104"/>
    <cellStyle name="Normal 12 2 2 5 2" xfId="2673"/>
    <cellStyle name="Normal 12 2 2 6" xfId="1905"/>
    <cellStyle name="Normal 12 2 3" xfId="384"/>
    <cellStyle name="Normal 12 2 3 2" xfId="576"/>
    <cellStyle name="Normal 12 2 3 2 2" xfId="960"/>
    <cellStyle name="Normal 12 2 3 2 2 2" xfId="1728"/>
    <cellStyle name="Normal 12 2 3 2 2 2 2" xfId="3297"/>
    <cellStyle name="Normal 12 2 3 2 2 3" xfId="2529"/>
    <cellStyle name="Normal 12 2 3 2 3" xfId="1344"/>
    <cellStyle name="Normal 12 2 3 2 3 2" xfId="2913"/>
    <cellStyle name="Normal 12 2 3 2 4" xfId="2145"/>
    <cellStyle name="Normal 12 2 3 3" xfId="768"/>
    <cellStyle name="Normal 12 2 3 3 2" xfId="1536"/>
    <cellStyle name="Normal 12 2 3 3 2 2" xfId="3105"/>
    <cellStyle name="Normal 12 2 3 3 3" xfId="2337"/>
    <cellStyle name="Normal 12 2 3 4" xfId="1152"/>
    <cellStyle name="Normal 12 2 3 4 2" xfId="2721"/>
    <cellStyle name="Normal 12 2 3 5" xfId="1953"/>
    <cellStyle name="Normal 12 2 4" xfId="480"/>
    <cellStyle name="Normal 12 2 4 2" xfId="864"/>
    <cellStyle name="Normal 12 2 4 2 2" xfId="1632"/>
    <cellStyle name="Normal 12 2 4 2 2 2" xfId="3201"/>
    <cellStyle name="Normal 12 2 4 2 3" xfId="2433"/>
    <cellStyle name="Normal 12 2 4 3" xfId="1248"/>
    <cellStyle name="Normal 12 2 4 3 2" xfId="2817"/>
    <cellStyle name="Normal 12 2 4 4" xfId="2049"/>
    <cellStyle name="Normal 12 2 5" xfId="672"/>
    <cellStyle name="Normal 12 2 5 2" xfId="1440"/>
    <cellStyle name="Normal 12 2 5 2 2" xfId="3009"/>
    <cellStyle name="Normal 12 2 5 3" xfId="2241"/>
    <cellStyle name="Normal 12 2 6" xfId="1056"/>
    <cellStyle name="Normal 12 2 6 2" xfId="2625"/>
    <cellStyle name="Normal 12 2 7" xfId="1857"/>
    <cellStyle name="Normal 12 3" xfId="261"/>
    <cellStyle name="Normal 12 3 2" xfId="352"/>
    <cellStyle name="Normal 12 3 2 2" xfId="448"/>
    <cellStyle name="Normal 12 3 2 2 2" xfId="640"/>
    <cellStyle name="Normal 12 3 2 2 2 2" xfId="1024"/>
    <cellStyle name="Normal 12 3 2 2 2 2 2" xfId="1792"/>
    <cellStyle name="Normal 12 3 2 2 2 2 2 2" xfId="3361"/>
    <cellStyle name="Normal 12 3 2 2 2 2 3" xfId="2593"/>
    <cellStyle name="Normal 12 3 2 2 2 3" xfId="1408"/>
    <cellStyle name="Normal 12 3 2 2 2 3 2" xfId="2977"/>
    <cellStyle name="Normal 12 3 2 2 2 4" xfId="2209"/>
    <cellStyle name="Normal 12 3 2 2 3" xfId="832"/>
    <cellStyle name="Normal 12 3 2 2 3 2" xfId="1600"/>
    <cellStyle name="Normal 12 3 2 2 3 2 2" xfId="3169"/>
    <cellStyle name="Normal 12 3 2 2 3 3" xfId="2401"/>
    <cellStyle name="Normal 12 3 2 2 4" xfId="1216"/>
    <cellStyle name="Normal 12 3 2 2 4 2" xfId="2785"/>
    <cellStyle name="Normal 12 3 2 2 5" xfId="2017"/>
    <cellStyle name="Normal 12 3 2 3" xfId="544"/>
    <cellStyle name="Normal 12 3 2 3 2" xfId="928"/>
    <cellStyle name="Normal 12 3 2 3 2 2" xfId="1696"/>
    <cellStyle name="Normal 12 3 2 3 2 2 2" xfId="3265"/>
    <cellStyle name="Normal 12 3 2 3 2 3" xfId="2497"/>
    <cellStyle name="Normal 12 3 2 3 3" xfId="1312"/>
    <cellStyle name="Normal 12 3 2 3 3 2" xfId="2881"/>
    <cellStyle name="Normal 12 3 2 3 4" xfId="2113"/>
    <cellStyle name="Normal 12 3 2 4" xfId="736"/>
    <cellStyle name="Normal 12 3 2 4 2" xfId="1504"/>
    <cellStyle name="Normal 12 3 2 4 2 2" xfId="3073"/>
    <cellStyle name="Normal 12 3 2 4 3" xfId="2305"/>
    <cellStyle name="Normal 12 3 2 5" xfId="1120"/>
    <cellStyle name="Normal 12 3 2 5 2" xfId="2689"/>
    <cellStyle name="Normal 12 3 2 6" xfId="1921"/>
    <cellStyle name="Normal 12 3 3" xfId="400"/>
    <cellStyle name="Normal 12 3 3 2" xfId="592"/>
    <cellStyle name="Normal 12 3 3 2 2" xfId="976"/>
    <cellStyle name="Normal 12 3 3 2 2 2" xfId="1744"/>
    <cellStyle name="Normal 12 3 3 2 2 2 2" xfId="3313"/>
    <cellStyle name="Normal 12 3 3 2 2 3" xfId="2545"/>
    <cellStyle name="Normal 12 3 3 2 3" xfId="1360"/>
    <cellStyle name="Normal 12 3 3 2 3 2" xfId="2929"/>
    <cellStyle name="Normal 12 3 3 2 4" xfId="2161"/>
    <cellStyle name="Normal 12 3 3 3" xfId="784"/>
    <cellStyle name="Normal 12 3 3 3 2" xfId="1552"/>
    <cellStyle name="Normal 12 3 3 3 2 2" xfId="3121"/>
    <cellStyle name="Normal 12 3 3 3 3" xfId="2353"/>
    <cellStyle name="Normal 12 3 3 4" xfId="1168"/>
    <cellStyle name="Normal 12 3 3 4 2" xfId="2737"/>
    <cellStyle name="Normal 12 3 3 5" xfId="1969"/>
    <cellStyle name="Normal 12 3 4" xfId="496"/>
    <cellStyle name="Normal 12 3 4 2" xfId="880"/>
    <cellStyle name="Normal 12 3 4 2 2" xfId="1648"/>
    <cellStyle name="Normal 12 3 4 2 2 2" xfId="3217"/>
    <cellStyle name="Normal 12 3 4 2 3" xfId="2449"/>
    <cellStyle name="Normal 12 3 4 3" xfId="1264"/>
    <cellStyle name="Normal 12 3 4 3 2" xfId="2833"/>
    <cellStyle name="Normal 12 3 4 4" xfId="2065"/>
    <cellStyle name="Normal 12 3 5" xfId="688"/>
    <cellStyle name="Normal 12 3 5 2" xfId="1456"/>
    <cellStyle name="Normal 12 3 5 2 2" xfId="3025"/>
    <cellStyle name="Normal 12 3 5 3" xfId="2257"/>
    <cellStyle name="Normal 12 3 6" xfId="1072"/>
    <cellStyle name="Normal 12 3 6 2" xfId="2641"/>
    <cellStyle name="Normal 12 3 7" xfId="1873"/>
    <cellStyle name="Normal 12 4" xfId="320"/>
    <cellStyle name="Normal 12 4 2" xfId="416"/>
    <cellStyle name="Normal 12 4 2 2" xfId="608"/>
    <cellStyle name="Normal 12 4 2 2 2" xfId="992"/>
    <cellStyle name="Normal 12 4 2 2 2 2" xfId="1760"/>
    <cellStyle name="Normal 12 4 2 2 2 2 2" xfId="3329"/>
    <cellStyle name="Normal 12 4 2 2 2 3" xfId="2561"/>
    <cellStyle name="Normal 12 4 2 2 3" xfId="1376"/>
    <cellStyle name="Normal 12 4 2 2 3 2" xfId="2945"/>
    <cellStyle name="Normal 12 4 2 2 4" xfId="2177"/>
    <cellStyle name="Normal 12 4 2 3" xfId="800"/>
    <cellStyle name="Normal 12 4 2 3 2" xfId="1568"/>
    <cellStyle name="Normal 12 4 2 3 2 2" xfId="3137"/>
    <cellStyle name="Normal 12 4 2 3 3" xfId="2369"/>
    <cellStyle name="Normal 12 4 2 4" xfId="1184"/>
    <cellStyle name="Normal 12 4 2 4 2" xfId="2753"/>
    <cellStyle name="Normal 12 4 2 5" xfId="1985"/>
    <cellStyle name="Normal 12 4 3" xfId="512"/>
    <cellStyle name="Normal 12 4 3 2" xfId="896"/>
    <cellStyle name="Normal 12 4 3 2 2" xfId="1664"/>
    <cellStyle name="Normal 12 4 3 2 2 2" xfId="3233"/>
    <cellStyle name="Normal 12 4 3 2 3" xfId="2465"/>
    <cellStyle name="Normal 12 4 3 3" xfId="1280"/>
    <cellStyle name="Normal 12 4 3 3 2" xfId="2849"/>
    <cellStyle name="Normal 12 4 3 4" xfId="2081"/>
    <cellStyle name="Normal 12 4 4" xfId="704"/>
    <cellStyle name="Normal 12 4 4 2" xfId="1472"/>
    <cellStyle name="Normal 12 4 4 2 2" xfId="3041"/>
    <cellStyle name="Normal 12 4 4 3" xfId="2273"/>
    <cellStyle name="Normal 12 4 5" xfId="1088"/>
    <cellStyle name="Normal 12 4 5 2" xfId="2657"/>
    <cellStyle name="Normal 12 4 6" xfId="1889"/>
    <cellStyle name="Normal 12 5" xfId="368"/>
    <cellStyle name="Normal 12 5 2" xfId="560"/>
    <cellStyle name="Normal 12 5 2 2" xfId="944"/>
    <cellStyle name="Normal 12 5 2 2 2" xfId="1712"/>
    <cellStyle name="Normal 12 5 2 2 2 2" xfId="3281"/>
    <cellStyle name="Normal 12 5 2 2 3" xfId="2513"/>
    <cellStyle name="Normal 12 5 2 3" xfId="1328"/>
    <cellStyle name="Normal 12 5 2 3 2" xfId="2897"/>
    <cellStyle name="Normal 12 5 2 4" xfId="2129"/>
    <cellStyle name="Normal 12 5 3" xfId="752"/>
    <cellStyle name="Normal 12 5 3 2" xfId="1520"/>
    <cellStyle name="Normal 12 5 3 2 2" xfId="3089"/>
    <cellStyle name="Normal 12 5 3 3" xfId="2321"/>
    <cellStyle name="Normal 12 5 4" xfId="1136"/>
    <cellStyle name="Normal 12 5 4 2" xfId="2705"/>
    <cellStyle name="Normal 12 5 5" xfId="1937"/>
    <cellStyle name="Normal 12 6" xfId="464"/>
    <cellStyle name="Normal 12 6 2" xfId="848"/>
    <cellStyle name="Normal 12 6 2 2" xfId="1616"/>
    <cellStyle name="Normal 12 6 2 2 2" xfId="3185"/>
    <cellStyle name="Normal 12 6 2 3" xfId="2417"/>
    <cellStyle name="Normal 12 6 3" xfId="1232"/>
    <cellStyle name="Normal 12 6 3 2" xfId="2801"/>
    <cellStyle name="Normal 12 6 4" xfId="2033"/>
    <cellStyle name="Normal 12 7" xfId="656"/>
    <cellStyle name="Normal 12 7 2" xfId="1424"/>
    <cellStyle name="Normal 12 7 2 2" xfId="2993"/>
    <cellStyle name="Normal 12 7 3" xfId="2225"/>
    <cellStyle name="Normal 12 8" xfId="1040"/>
    <cellStyle name="Normal 12 8 2" xfId="2609"/>
    <cellStyle name="Normal 12 9" xfId="1809"/>
    <cellStyle name="Normal 12 9 2" xfId="3377"/>
    <cellStyle name="Normal 13" xfId="199"/>
    <cellStyle name="Normal 13 10" xfId="1826"/>
    <cellStyle name="Normal 13 10 2" xfId="3394"/>
    <cellStyle name="Normal 13 11" xfId="1842"/>
    <cellStyle name="Normal 13 2" xfId="243"/>
    <cellStyle name="Normal 13 2 2" xfId="337"/>
    <cellStyle name="Normal 13 2 2 2" xfId="433"/>
    <cellStyle name="Normal 13 2 2 2 2" xfId="625"/>
    <cellStyle name="Normal 13 2 2 2 2 2" xfId="1009"/>
    <cellStyle name="Normal 13 2 2 2 2 2 2" xfId="1777"/>
    <cellStyle name="Normal 13 2 2 2 2 2 2 2" xfId="3346"/>
    <cellStyle name="Normal 13 2 2 2 2 2 3" xfId="2578"/>
    <cellStyle name="Normal 13 2 2 2 2 3" xfId="1393"/>
    <cellStyle name="Normal 13 2 2 2 2 3 2" xfId="2962"/>
    <cellStyle name="Normal 13 2 2 2 2 4" xfId="2194"/>
    <cellStyle name="Normal 13 2 2 2 3" xfId="817"/>
    <cellStyle name="Normal 13 2 2 2 3 2" xfId="1585"/>
    <cellStyle name="Normal 13 2 2 2 3 2 2" xfId="3154"/>
    <cellStyle name="Normal 13 2 2 2 3 3" xfId="2386"/>
    <cellStyle name="Normal 13 2 2 2 4" xfId="1201"/>
    <cellStyle name="Normal 13 2 2 2 4 2" xfId="2770"/>
    <cellStyle name="Normal 13 2 2 2 5" xfId="2002"/>
    <cellStyle name="Normal 13 2 2 3" xfId="529"/>
    <cellStyle name="Normal 13 2 2 3 2" xfId="913"/>
    <cellStyle name="Normal 13 2 2 3 2 2" xfId="1681"/>
    <cellStyle name="Normal 13 2 2 3 2 2 2" xfId="3250"/>
    <cellStyle name="Normal 13 2 2 3 2 3" xfId="2482"/>
    <cellStyle name="Normal 13 2 2 3 3" xfId="1297"/>
    <cellStyle name="Normal 13 2 2 3 3 2" xfId="2866"/>
    <cellStyle name="Normal 13 2 2 3 4" xfId="2098"/>
    <cellStyle name="Normal 13 2 2 4" xfId="721"/>
    <cellStyle name="Normal 13 2 2 4 2" xfId="1489"/>
    <cellStyle name="Normal 13 2 2 4 2 2" xfId="3058"/>
    <cellStyle name="Normal 13 2 2 4 3" xfId="2290"/>
    <cellStyle name="Normal 13 2 2 5" xfId="1105"/>
    <cellStyle name="Normal 13 2 2 5 2" xfId="2674"/>
    <cellStyle name="Normal 13 2 2 6" xfId="1906"/>
    <cellStyle name="Normal 13 2 3" xfId="385"/>
    <cellStyle name="Normal 13 2 3 2" xfId="577"/>
    <cellStyle name="Normal 13 2 3 2 2" xfId="961"/>
    <cellStyle name="Normal 13 2 3 2 2 2" xfId="1729"/>
    <cellStyle name="Normal 13 2 3 2 2 2 2" xfId="3298"/>
    <cellStyle name="Normal 13 2 3 2 2 3" xfId="2530"/>
    <cellStyle name="Normal 13 2 3 2 3" xfId="1345"/>
    <cellStyle name="Normal 13 2 3 2 3 2" xfId="2914"/>
    <cellStyle name="Normal 13 2 3 2 4" xfId="2146"/>
    <cellStyle name="Normal 13 2 3 3" xfId="769"/>
    <cellStyle name="Normal 13 2 3 3 2" xfId="1537"/>
    <cellStyle name="Normal 13 2 3 3 2 2" xfId="3106"/>
    <cellStyle name="Normal 13 2 3 3 3" xfId="2338"/>
    <cellStyle name="Normal 13 2 3 4" xfId="1153"/>
    <cellStyle name="Normal 13 2 3 4 2" xfId="2722"/>
    <cellStyle name="Normal 13 2 3 5" xfId="1954"/>
    <cellStyle name="Normal 13 2 4" xfId="481"/>
    <cellStyle name="Normal 13 2 4 2" xfId="865"/>
    <cellStyle name="Normal 13 2 4 2 2" xfId="1633"/>
    <cellStyle name="Normal 13 2 4 2 2 2" xfId="3202"/>
    <cellStyle name="Normal 13 2 4 2 3" xfId="2434"/>
    <cellStyle name="Normal 13 2 4 3" xfId="1249"/>
    <cellStyle name="Normal 13 2 4 3 2" xfId="2818"/>
    <cellStyle name="Normal 13 2 4 4" xfId="2050"/>
    <cellStyle name="Normal 13 2 5" xfId="673"/>
    <cellStyle name="Normal 13 2 5 2" xfId="1441"/>
    <cellStyle name="Normal 13 2 5 2 2" xfId="3010"/>
    <cellStyle name="Normal 13 2 5 3" xfId="2242"/>
    <cellStyle name="Normal 13 2 6" xfId="1057"/>
    <cellStyle name="Normal 13 2 6 2" xfId="2626"/>
    <cellStyle name="Normal 13 2 7" xfId="1858"/>
    <cellStyle name="Normal 13 3" xfId="262"/>
    <cellStyle name="Normal 13 3 2" xfId="353"/>
    <cellStyle name="Normal 13 3 2 2" xfId="449"/>
    <cellStyle name="Normal 13 3 2 2 2" xfId="641"/>
    <cellStyle name="Normal 13 3 2 2 2 2" xfId="1025"/>
    <cellStyle name="Normal 13 3 2 2 2 2 2" xfId="1793"/>
    <cellStyle name="Normal 13 3 2 2 2 2 2 2" xfId="3362"/>
    <cellStyle name="Normal 13 3 2 2 2 2 3" xfId="2594"/>
    <cellStyle name="Normal 13 3 2 2 2 3" xfId="1409"/>
    <cellStyle name="Normal 13 3 2 2 2 3 2" xfId="2978"/>
    <cellStyle name="Normal 13 3 2 2 2 4" xfId="2210"/>
    <cellStyle name="Normal 13 3 2 2 3" xfId="833"/>
    <cellStyle name="Normal 13 3 2 2 3 2" xfId="1601"/>
    <cellStyle name="Normal 13 3 2 2 3 2 2" xfId="3170"/>
    <cellStyle name="Normal 13 3 2 2 3 3" xfId="2402"/>
    <cellStyle name="Normal 13 3 2 2 4" xfId="1217"/>
    <cellStyle name="Normal 13 3 2 2 4 2" xfId="2786"/>
    <cellStyle name="Normal 13 3 2 2 5" xfId="2018"/>
    <cellStyle name="Normal 13 3 2 3" xfId="545"/>
    <cellStyle name="Normal 13 3 2 3 2" xfId="929"/>
    <cellStyle name="Normal 13 3 2 3 2 2" xfId="1697"/>
    <cellStyle name="Normal 13 3 2 3 2 2 2" xfId="3266"/>
    <cellStyle name="Normal 13 3 2 3 2 3" xfId="2498"/>
    <cellStyle name="Normal 13 3 2 3 3" xfId="1313"/>
    <cellStyle name="Normal 13 3 2 3 3 2" xfId="2882"/>
    <cellStyle name="Normal 13 3 2 3 4" xfId="2114"/>
    <cellStyle name="Normal 13 3 2 4" xfId="737"/>
    <cellStyle name="Normal 13 3 2 4 2" xfId="1505"/>
    <cellStyle name="Normal 13 3 2 4 2 2" xfId="3074"/>
    <cellStyle name="Normal 13 3 2 4 3" xfId="2306"/>
    <cellStyle name="Normal 13 3 2 5" xfId="1121"/>
    <cellStyle name="Normal 13 3 2 5 2" xfId="2690"/>
    <cellStyle name="Normal 13 3 2 6" xfId="1922"/>
    <cellStyle name="Normal 13 3 3" xfId="401"/>
    <cellStyle name="Normal 13 3 3 2" xfId="593"/>
    <cellStyle name="Normal 13 3 3 2 2" xfId="977"/>
    <cellStyle name="Normal 13 3 3 2 2 2" xfId="1745"/>
    <cellStyle name="Normal 13 3 3 2 2 2 2" xfId="3314"/>
    <cellStyle name="Normal 13 3 3 2 2 3" xfId="2546"/>
    <cellStyle name="Normal 13 3 3 2 3" xfId="1361"/>
    <cellStyle name="Normal 13 3 3 2 3 2" xfId="2930"/>
    <cellStyle name="Normal 13 3 3 2 4" xfId="2162"/>
    <cellStyle name="Normal 13 3 3 3" xfId="785"/>
    <cellStyle name="Normal 13 3 3 3 2" xfId="1553"/>
    <cellStyle name="Normal 13 3 3 3 2 2" xfId="3122"/>
    <cellStyle name="Normal 13 3 3 3 3" xfId="2354"/>
    <cellStyle name="Normal 13 3 3 4" xfId="1169"/>
    <cellStyle name="Normal 13 3 3 4 2" xfId="2738"/>
    <cellStyle name="Normal 13 3 3 5" xfId="1970"/>
    <cellStyle name="Normal 13 3 4" xfId="497"/>
    <cellStyle name="Normal 13 3 4 2" xfId="881"/>
    <cellStyle name="Normal 13 3 4 2 2" xfId="1649"/>
    <cellStyle name="Normal 13 3 4 2 2 2" xfId="3218"/>
    <cellStyle name="Normal 13 3 4 2 3" xfId="2450"/>
    <cellStyle name="Normal 13 3 4 3" xfId="1265"/>
    <cellStyle name="Normal 13 3 4 3 2" xfId="2834"/>
    <cellStyle name="Normal 13 3 4 4" xfId="2066"/>
    <cellStyle name="Normal 13 3 5" xfId="689"/>
    <cellStyle name="Normal 13 3 5 2" xfId="1457"/>
    <cellStyle name="Normal 13 3 5 2 2" xfId="3026"/>
    <cellStyle name="Normal 13 3 5 3" xfId="2258"/>
    <cellStyle name="Normal 13 3 6" xfId="1073"/>
    <cellStyle name="Normal 13 3 6 2" xfId="2642"/>
    <cellStyle name="Normal 13 3 7" xfId="1874"/>
    <cellStyle name="Normal 13 4" xfId="321"/>
    <cellStyle name="Normal 13 4 2" xfId="417"/>
    <cellStyle name="Normal 13 4 2 2" xfId="609"/>
    <cellStyle name="Normal 13 4 2 2 2" xfId="993"/>
    <cellStyle name="Normal 13 4 2 2 2 2" xfId="1761"/>
    <cellStyle name="Normal 13 4 2 2 2 2 2" xfId="3330"/>
    <cellStyle name="Normal 13 4 2 2 2 3" xfId="2562"/>
    <cellStyle name="Normal 13 4 2 2 3" xfId="1377"/>
    <cellStyle name="Normal 13 4 2 2 3 2" xfId="2946"/>
    <cellStyle name="Normal 13 4 2 2 4" xfId="2178"/>
    <cellStyle name="Normal 13 4 2 3" xfId="801"/>
    <cellStyle name="Normal 13 4 2 3 2" xfId="1569"/>
    <cellStyle name="Normal 13 4 2 3 2 2" xfId="3138"/>
    <cellStyle name="Normal 13 4 2 3 3" xfId="2370"/>
    <cellStyle name="Normal 13 4 2 4" xfId="1185"/>
    <cellStyle name="Normal 13 4 2 4 2" xfId="2754"/>
    <cellStyle name="Normal 13 4 2 5" xfId="1986"/>
    <cellStyle name="Normal 13 4 3" xfId="513"/>
    <cellStyle name="Normal 13 4 3 2" xfId="897"/>
    <cellStyle name="Normal 13 4 3 2 2" xfId="1665"/>
    <cellStyle name="Normal 13 4 3 2 2 2" xfId="3234"/>
    <cellStyle name="Normal 13 4 3 2 3" xfId="2466"/>
    <cellStyle name="Normal 13 4 3 3" xfId="1281"/>
    <cellStyle name="Normal 13 4 3 3 2" xfId="2850"/>
    <cellStyle name="Normal 13 4 3 4" xfId="2082"/>
    <cellStyle name="Normal 13 4 4" xfId="705"/>
    <cellStyle name="Normal 13 4 4 2" xfId="1473"/>
    <cellStyle name="Normal 13 4 4 2 2" xfId="3042"/>
    <cellStyle name="Normal 13 4 4 3" xfId="2274"/>
    <cellStyle name="Normal 13 4 5" xfId="1089"/>
    <cellStyle name="Normal 13 4 5 2" xfId="2658"/>
    <cellStyle name="Normal 13 4 6" xfId="1890"/>
    <cellStyle name="Normal 13 5" xfId="369"/>
    <cellStyle name="Normal 13 5 2" xfId="561"/>
    <cellStyle name="Normal 13 5 2 2" xfId="945"/>
    <cellStyle name="Normal 13 5 2 2 2" xfId="1713"/>
    <cellStyle name="Normal 13 5 2 2 2 2" xfId="3282"/>
    <cellStyle name="Normal 13 5 2 2 3" xfId="2514"/>
    <cellStyle name="Normal 13 5 2 3" xfId="1329"/>
    <cellStyle name="Normal 13 5 2 3 2" xfId="2898"/>
    <cellStyle name="Normal 13 5 2 4" xfId="2130"/>
    <cellStyle name="Normal 13 5 3" xfId="753"/>
    <cellStyle name="Normal 13 5 3 2" xfId="1521"/>
    <cellStyle name="Normal 13 5 3 2 2" xfId="3090"/>
    <cellStyle name="Normal 13 5 3 3" xfId="2322"/>
    <cellStyle name="Normal 13 5 4" xfId="1137"/>
    <cellStyle name="Normal 13 5 4 2" xfId="2706"/>
    <cellStyle name="Normal 13 5 5" xfId="1938"/>
    <cellStyle name="Normal 13 6" xfId="465"/>
    <cellStyle name="Normal 13 6 2" xfId="849"/>
    <cellStyle name="Normal 13 6 2 2" xfId="1617"/>
    <cellStyle name="Normal 13 6 2 2 2" xfId="3186"/>
    <cellStyle name="Normal 13 6 2 3" xfId="2418"/>
    <cellStyle name="Normal 13 6 3" xfId="1233"/>
    <cellStyle name="Normal 13 6 3 2" xfId="2802"/>
    <cellStyle name="Normal 13 6 4" xfId="2034"/>
    <cellStyle name="Normal 13 7" xfId="657"/>
    <cellStyle name="Normal 13 7 2" xfId="1425"/>
    <cellStyle name="Normal 13 7 2 2" xfId="2994"/>
    <cellStyle name="Normal 13 7 3" xfId="2226"/>
    <cellStyle name="Normal 13 8" xfId="1041"/>
    <cellStyle name="Normal 13 8 2" xfId="2610"/>
    <cellStyle name="Normal 13 9" xfId="1810"/>
    <cellStyle name="Normal 13 9 2" xfId="3378"/>
    <cellStyle name="Normal 14" xfId="200"/>
    <cellStyle name="Normal 14 10" xfId="1827"/>
    <cellStyle name="Normal 14 10 2" xfId="3395"/>
    <cellStyle name="Normal 14 11" xfId="1843"/>
    <cellStyle name="Normal 14 2" xfId="244"/>
    <cellStyle name="Normal 14 2 2" xfId="338"/>
    <cellStyle name="Normal 14 2 2 2" xfId="434"/>
    <cellStyle name="Normal 14 2 2 2 2" xfId="626"/>
    <cellStyle name="Normal 14 2 2 2 2 2" xfId="1010"/>
    <cellStyle name="Normal 14 2 2 2 2 2 2" xfId="1778"/>
    <cellStyle name="Normal 14 2 2 2 2 2 2 2" xfId="3347"/>
    <cellStyle name="Normal 14 2 2 2 2 2 3" xfId="2579"/>
    <cellStyle name="Normal 14 2 2 2 2 3" xfId="1394"/>
    <cellStyle name="Normal 14 2 2 2 2 3 2" xfId="2963"/>
    <cellStyle name="Normal 14 2 2 2 2 4" xfId="2195"/>
    <cellStyle name="Normal 14 2 2 2 3" xfId="818"/>
    <cellStyle name="Normal 14 2 2 2 3 2" xfId="1586"/>
    <cellStyle name="Normal 14 2 2 2 3 2 2" xfId="3155"/>
    <cellStyle name="Normal 14 2 2 2 3 3" xfId="2387"/>
    <cellStyle name="Normal 14 2 2 2 4" xfId="1202"/>
    <cellStyle name="Normal 14 2 2 2 4 2" xfId="2771"/>
    <cellStyle name="Normal 14 2 2 2 5" xfId="2003"/>
    <cellStyle name="Normal 14 2 2 3" xfId="530"/>
    <cellStyle name="Normal 14 2 2 3 2" xfId="914"/>
    <cellStyle name="Normal 14 2 2 3 2 2" xfId="1682"/>
    <cellStyle name="Normal 14 2 2 3 2 2 2" xfId="3251"/>
    <cellStyle name="Normal 14 2 2 3 2 3" xfId="2483"/>
    <cellStyle name="Normal 14 2 2 3 3" xfId="1298"/>
    <cellStyle name="Normal 14 2 2 3 3 2" xfId="2867"/>
    <cellStyle name="Normal 14 2 2 3 4" xfId="2099"/>
    <cellStyle name="Normal 14 2 2 4" xfId="722"/>
    <cellStyle name="Normal 14 2 2 4 2" xfId="1490"/>
    <cellStyle name="Normal 14 2 2 4 2 2" xfId="3059"/>
    <cellStyle name="Normal 14 2 2 4 3" xfId="2291"/>
    <cellStyle name="Normal 14 2 2 5" xfId="1106"/>
    <cellStyle name="Normal 14 2 2 5 2" xfId="2675"/>
    <cellStyle name="Normal 14 2 2 6" xfId="1907"/>
    <cellStyle name="Normal 14 2 3" xfId="386"/>
    <cellStyle name="Normal 14 2 3 2" xfId="578"/>
    <cellStyle name="Normal 14 2 3 2 2" xfId="962"/>
    <cellStyle name="Normal 14 2 3 2 2 2" xfId="1730"/>
    <cellStyle name="Normal 14 2 3 2 2 2 2" xfId="3299"/>
    <cellStyle name="Normal 14 2 3 2 2 3" xfId="2531"/>
    <cellStyle name="Normal 14 2 3 2 3" xfId="1346"/>
    <cellStyle name="Normal 14 2 3 2 3 2" xfId="2915"/>
    <cellStyle name="Normal 14 2 3 2 4" xfId="2147"/>
    <cellStyle name="Normal 14 2 3 3" xfId="770"/>
    <cellStyle name="Normal 14 2 3 3 2" xfId="1538"/>
    <cellStyle name="Normal 14 2 3 3 2 2" xfId="3107"/>
    <cellStyle name="Normal 14 2 3 3 3" xfId="2339"/>
    <cellStyle name="Normal 14 2 3 4" xfId="1154"/>
    <cellStyle name="Normal 14 2 3 4 2" xfId="2723"/>
    <cellStyle name="Normal 14 2 3 5" xfId="1955"/>
    <cellStyle name="Normal 14 2 4" xfId="482"/>
    <cellStyle name="Normal 14 2 4 2" xfId="866"/>
    <cellStyle name="Normal 14 2 4 2 2" xfId="1634"/>
    <cellStyle name="Normal 14 2 4 2 2 2" xfId="3203"/>
    <cellStyle name="Normal 14 2 4 2 3" xfId="2435"/>
    <cellStyle name="Normal 14 2 4 3" xfId="1250"/>
    <cellStyle name="Normal 14 2 4 3 2" xfId="2819"/>
    <cellStyle name="Normal 14 2 4 4" xfId="2051"/>
    <cellStyle name="Normal 14 2 5" xfId="674"/>
    <cellStyle name="Normal 14 2 5 2" xfId="1442"/>
    <cellStyle name="Normal 14 2 5 2 2" xfId="3011"/>
    <cellStyle name="Normal 14 2 5 3" xfId="2243"/>
    <cellStyle name="Normal 14 2 6" xfId="1058"/>
    <cellStyle name="Normal 14 2 6 2" xfId="2627"/>
    <cellStyle name="Normal 14 2 7" xfId="1859"/>
    <cellStyle name="Normal 14 3" xfId="263"/>
    <cellStyle name="Normal 14 3 2" xfId="354"/>
    <cellStyle name="Normal 14 3 2 2" xfId="450"/>
    <cellStyle name="Normal 14 3 2 2 2" xfId="642"/>
    <cellStyle name="Normal 14 3 2 2 2 2" xfId="1026"/>
    <cellStyle name="Normal 14 3 2 2 2 2 2" xfId="1794"/>
    <cellStyle name="Normal 14 3 2 2 2 2 2 2" xfId="3363"/>
    <cellStyle name="Normal 14 3 2 2 2 2 3" xfId="2595"/>
    <cellStyle name="Normal 14 3 2 2 2 3" xfId="1410"/>
    <cellStyle name="Normal 14 3 2 2 2 3 2" xfId="2979"/>
    <cellStyle name="Normal 14 3 2 2 2 4" xfId="2211"/>
    <cellStyle name="Normal 14 3 2 2 3" xfId="834"/>
    <cellStyle name="Normal 14 3 2 2 3 2" xfId="1602"/>
    <cellStyle name="Normal 14 3 2 2 3 2 2" xfId="3171"/>
    <cellStyle name="Normal 14 3 2 2 3 3" xfId="2403"/>
    <cellStyle name="Normal 14 3 2 2 4" xfId="1218"/>
    <cellStyle name="Normal 14 3 2 2 4 2" xfId="2787"/>
    <cellStyle name="Normal 14 3 2 2 5" xfId="2019"/>
    <cellStyle name="Normal 14 3 2 3" xfId="546"/>
    <cellStyle name="Normal 14 3 2 3 2" xfId="930"/>
    <cellStyle name="Normal 14 3 2 3 2 2" xfId="1698"/>
    <cellStyle name="Normal 14 3 2 3 2 2 2" xfId="3267"/>
    <cellStyle name="Normal 14 3 2 3 2 3" xfId="2499"/>
    <cellStyle name="Normal 14 3 2 3 3" xfId="1314"/>
    <cellStyle name="Normal 14 3 2 3 3 2" xfId="2883"/>
    <cellStyle name="Normal 14 3 2 3 4" xfId="2115"/>
    <cellStyle name="Normal 14 3 2 4" xfId="738"/>
    <cellStyle name="Normal 14 3 2 4 2" xfId="1506"/>
    <cellStyle name="Normal 14 3 2 4 2 2" xfId="3075"/>
    <cellStyle name="Normal 14 3 2 4 3" xfId="2307"/>
    <cellStyle name="Normal 14 3 2 5" xfId="1122"/>
    <cellStyle name="Normal 14 3 2 5 2" xfId="2691"/>
    <cellStyle name="Normal 14 3 2 6" xfId="1923"/>
    <cellStyle name="Normal 14 3 3" xfId="402"/>
    <cellStyle name="Normal 14 3 3 2" xfId="594"/>
    <cellStyle name="Normal 14 3 3 2 2" xfId="978"/>
    <cellStyle name="Normal 14 3 3 2 2 2" xfId="1746"/>
    <cellStyle name="Normal 14 3 3 2 2 2 2" xfId="3315"/>
    <cellStyle name="Normal 14 3 3 2 2 3" xfId="2547"/>
    <cellStyle name="Normal 14 3 3 2 3" xfId="1362"/>
    <cellStyle name="Normal 14 3 3 2 3 2" xfId="2931"/>
    <cellStyle name="Normal 14 3 3 2 4" xfId="2163"/>
    <cellStyle name="Normal 14 3 3 3" xfId="786"/>
    <cellStyle name="Normal 14 3 3 3 2" xfId="1554"/>
    <cellStyle name="Normal 14 3 3 3 2 2" xfId="3123"/>
    <cellStyle name="Normal 14 3 3 3 3" xfId="2355"/>
    <cellStyle name="Normal 14 3 3 4" xfId="1170"/>
    <cellStyle name="Normal 14 3 3 4 2" xfId="2739"/>
    <cellStyle name="Normal 14 3 3 5" xfId="1971"/>
    <cellStyle name="Normal 14 3 4" xfId="498"/>
    <cellStyle name="Normal 14 3 4 2" xfId="882"/>
    <cellStyle name="Normal 14 3 4 2 2" xfId="1650"/>
    <cellStyle name="Normal 14 3 4 2 2 2" xfId="3219"/>
    <cellStyle name="Normal 14 3 4 2 3" xfId="2451"/>
    <cellStyle name="Normal 14 3 4 3" xfId="1266"/>
    <cellStyle name="Normal 14 3 4 3 2" xfId="2835"/>
    <cellStyle name="Normal 14 3 4 4" xfId="2067"/>
    <cellStyle name="Normal 14 3 5" xfId="690"/>
    <cellStyle name="Normal 14 3 5 2" xfId="1458"/>
    <cellStyle name="Normal 14 3 5 2 2" xfId="3027"/>
    <cellStyle name="Normal 14 3 5 3" xfId="2259"/>
    <cellStyle name="Normal 14 3 6" xfId="1074"/>
    <cellStyle name="Normal 14 3 6 2" xfId="2643"/>
    <cellStyle name="Normal 14 3 7" xfId="1875"/>
    <cellStyle name="Normal 14 4" xfId="322"/>
    <cellStyle name="Normal 14 4 2" xfId="418"/>
    <cellStyle name="Normal 14 4 2 2" xfId="610"/>
    <cellStyle name="Normal 14 4 2 2 2" xfId="994"/>
    <cellStyle name="Normal 14 4 2 2 2 2" xfId="1762"/>
    <cellStyle name="Normal 14 4 2 2 2 2 2" xfId="3331"/>
    <cellStyle name="Normal 14 4 2 2 2 3" xfId="2563"/>
    <cellStyle name="Normal 14 4 2 2 3" xfId="1378"/>
    <cellStyle name="Normal 14 4 2 2 3 2" xfId="2947"/>
    <cellStyle name="Normal 14 4 2 2 4" xfId="2179"/>
    <cellStyle name="Normal 14 4 2 3" xfId="802"/>
    <cellStyle name="Normal 14 4 2 3 2" xfId="1570"/>
    <cellStyle name="Normal 14 4 2 3 2 2" xfId="3139"/>
    <cellStyle name="Normal 14 4 2 3 3" xfId="2371"/>
    <cellStyle name="Normal 14 4 2 4" xfId="1186"/>
    <cellStyle name="Normal 14 4 2 4 2" xfId="2755"/>
    <cellStyle name="Normal 14 4 2 5" xfId="1987"/>
    <cellStyle name="Normal 14 4 3" xfId="514"/>
    <cellStyle name="Normal 14 4 3 2" xfId="898"/>
    <cellStyle name="Normal 14 4 3 2 2" xfId="1666"/>
    <cellStyle name="Normal 14 4 3 2 2 2" xfId="3235"/>
    <cellStyle name="Normal 14 4 3 2 3" xfId="2467"/>
    <cellStyle name="Normal 14 4 3 3" xfId="1282"/>
    <cellStyle name="Normal 14 4 3 3 2" xfId="2851"/>
    <cellStyle name="Normal 14 4 3 4" xfId="2083"/>
    <cellStyle name="Normal 14 4 4" xfId="706"/>
    <cellStyle name="Normal 14 4 4 2" xfId="1474"/>
    <cellStyle name="Normal 14 4 4 2 2" xfId="3043"/>
    <cellStyle name="Normal 14 4 4 3" xfId="2275"/>
    <cellStyle name="Normal 14 4 5" xfId="1090"/>
    <cellStyle name="Normal 14 4 5 2" xfId="2659"/>
    <cellStyle name="Normal 14 4 6" xfId="1891"/>
    <cellStyle name="Normal 14 5" xfId="370"/>
    <cellStyle name="Normal 14 5 2" xfId="562"/>
    <cellStyle name="Normal 14 5 2 2" xfId="946"/>
    <cellStyle name="Normal 14 5 2 2 2" xfId="1714"/>
    <cellStyle name="Normal 14 5 2 2 2 2" xfId="3283"/>
    <cellStyle name="Normal 14 5 2 2 3" xfId="2515"/>
    <cellStyle name="Normal 14 5 2 3" xfId="1330"/>
    <cellStyle name="Normal 14 5 2 3 2" xfId="2899"/>
    <cellStyle name="Normal 14 5 2 4" xfId="2131"/>
    <cellStyle name="Normal 14 5 3" xfId="754"/>
    <cellStyle name="Normal 14 5 3 2" xfId="1522"/>
    <cellStyle name="Normal 14 5 3 2 2" xfId="3091"/>
    <cellStyle name="Normal 14 5 3 3" xfId="2323"/>
    <cellStyle name="Normal 14 5 4" xfId="1138"/>
    <cellStyle name="Normal 14 5 4 2" xfId="2707"/>
    <cellStyle name="Normal 14 5 5" xfId="1939"/>
    <cellStyle name="Normal 14 6" xfId="466"/>
    <cellStyle name="Normal 14 6 2" xfId="850"/>
    <cellStyle name="Normal 14 6 2 2" xfId="1618"/>
    <cellStyle name="Normal 14 6 2 2 2" xfId="3187"/>
    <cellStyle name="Normal 14 6 2 3" xfId="2419"/>
    <cellStyle name="Normal 14 6 3" xfId="1234"/>
    <cellStyle name="Normal 14 6 3 2" xfId="2803"/>
    <cellStyle name="Normal 14 6 4" xfId="2035"/>
    <cellStyle name="Normal 14 7" xfId="658"/>
    <cellStyle name="Normal 14 7 2" xfId="1426"/>
    <cellStyle name="Normal 14 7 2 2" xfId="2995"/>
    <cellStyle name="Normal 14 7 3" xfId="2227"/>
    <cellStyle name="Normal 14 8" xfId="1042"/>
    <cellStyle name="Normal 14 8 2" xfId="2611"/>
    <cellStyle name="Normal 14 9" xfId="1811"/>
    <cellStyle name="Normal 14 9 2" xfId="3379"/>
    <cellStyle name="Normal 15" xfId="201"/>
    <cellStyle name="Normal 15 10" xfId="1828"/>
    <cellStyle name="Normal 15 10 2" xfId="3396"/>
    <cellStyle name="Normal 15 11" xfId="1844"/>
    <cellStyle name="Normal 15 2" xfId="245"/>
    <cellStyle name="Normal 15 2 2" xfId="339"/>
    <cellStyle name="Normal 15 2 2 2" xfId="435"/>
    <cellStyle name="Normal 15 2 2 2 2" xfId="627"/>
    <cellStyle name="Normal 15 2 2 2 2 2" xfId="1011"/>
    <cellStyle name="Normal 15 2 2 2 2 2 2" xfId="1779"/>
    <cellStyle name="Normal 15 2 2 2 2 2 2 2" xfId="3348"/>
    <cellStyle name="Normal 15 2 2 2 2 2 3" xfId="2580"/>
    <cellStyle name="Normal 15 2 2 2 2 3" xfId="1395"/>
    <cellStyle name="Normal 15 2 2 2 2 3 2" xfId="2964"/>
    <cellStyle name="Normal 15 2 2 2 2 4" xfId="2196"/>
    <cellStyle name="Normal 15 2 2 2 3" xfId="819"/>
    <cellStyle name="Normal 15 2 2 2 3 2" xfId="1587"/>
    <cellStyle name="Normal 15 2 2 2 3 2 2" xfId="3156"/>
    <cellStyle name="Normal 15 2 2 2 3 3" xfId="2388"/>
    <cellStyle name="Normal 15 2 2 2 4" xfId="1203"/>
    <cellStyle name="Normal 15 2 2 2 4 2" xfId="2772"/>
    <cellStyle name="Normal 15 2 2 2 5" xfId="2004"/>
    <cellStyle name="Normal 15 2 2 3" xfId="531"/>
    <cellStyle name="Normal 15 2 2 3 2" xfId="915"/>
    <cellStyle name="Normal 15 2 2 3 2 2" xfId="1683"/>
    <cellStyle name="Normal 15 2 2 3 2 2 2" xfId="3252"/>
    <cellStyle name="Normal 15 2 2 3 2 3" xfId="2484"/>
    <cellStyle name="Normal 15 2 2 3 3" xfId="1299"/>
    <cellStyle name="Normal 15 2 2 3 3 2" xfId="2868"/>
    <cellStyle name="Normal 15 2 2 3 4" xfId="2100"/>
    <cellStyle name="Normal 15 2 2 4" xfId="723"/>
    <cellStyle name="Normal 15 2 2 4 2" xfId="1491"/>
    <cellStyle name="Normal 15 2 2 4 2 2" xfId="3060"/>
    <cellStyle name="Normal 15 2 2 4 3" xfId="2292"/>
    <cellStyle name="Normal 15 2 2 5" xfId="1107"/>
    <cellStyle name="Normal 15 2 2 5 2" xfId="2676"/>
    <cellStyle name="Normal 15 2 2 6" xfId="1908"/>
    <cellStyle name="Normal 15 2 3" xfId="387"/>
    <cellStyle name="Normal 15 2 3 2" xfId="579"/>
    <cellStyle name="Normal 15 2 3 2 2" xfId="963"/>
    <cellStyle name="Normal 15 2 3 2 2 2" xfId="1731"/>
    <cellStyle name="Normal 15 2 3 2 2 2 2" xfId="3300"/>
    <cellStyle name="Normal 15 2 3 2 2 3" xfId="2532"/>
    <cellStyle name="Normal 15 2 3 2 3" xfId="1347"/>
    <cellStyle name="Normal 15 2 3 2 3 2" xfId="2916"/>
    <cellStyle name="Normal 15 2 3 2 4" xfId="2148"/>
    <cellStyle name="Normal 15 2 3 3" xfId="771"/>
    <cellStyle name="Normal 15 2 3 3 2" xfId="1539"/>
    <cellStyle name="Normal 15 2 3 3 2 2" xfId="3108"/>
    <cellStyle name="Normal 15 2 3 3 3" xfId="2340"/>
    <cellStyle name="Normal 15 2 3 4" xfId="1155"/>
    <cellStyle name="Normal 15 2 3 4 2" xfId="2724"/>
    <cellStyle name="Normal 15 2 3 5" xfId="1956"/>
    <cellStyle name="Normal 15 2 4" xfId="483"/>
    <cellStyle name="Normal 15 2 4 2" xfId="867"/>
    <cellStyle name="Normal 15 2 4 2 2" xfId="1635"/>
    <cellStyle name="Normal 15 2 4 2 2 2" xfId="3204"/>
    <cellStyle name="Normal 15 2 4 2 3" xfId="2436"/>
    <cellStyle name="Normal 15 2 4 3" xfId="1251"/>
    <cellStyle name="Normal 15 2 4 3 2" xfId="2820"/>
    <cellStyle name="Normal 15 2 4 4" xfId="2052"/>
    <cellStyle name="Normal 15 2 5" xfId="675"/>
    <cellStyle name="Normal 15 2 5 2" xfId="1443"/>
    <cellStyle name="Normal 15 2 5 2 2" xfId="3012"/>
    <cellStyle name="Normal 15 2 5 3" xfId="2244"/>
    <cellStyle name="Normal 15 2 6" xfId="1059"/>
    <cellStyle name="Normal 15 2 6 2" xfId="2628"/>
    <cellStyle name="Normal 15 2 7" xfId="1860"/>
    <cellStyle name="Normal 15 3" xfId="264"/>
    <cellStyle name="Normal 15 3 2" xfId="355"/>
    <cellStyle name="Normal 15 3 2 2" xfId="451"/>
    <cellStyle name="Normal 15 3 2 2 2" xfId="643"/>
    <cellStyle name="Normal 15 3 2 2 2 2" xfId="1027"/>
    <cellStyle name="Normal 15 3 2 2 2 2 2" xfId="1795"/>
    <cellStyle name="Normal 15 3 2 2 2 2 2 2" xfId="3364"/>
    <cellStyle name="Normal 15 3 2 2 2 2 3" xfId="2596"/>
    <cellStyle name="Normal 15 3 2 2 2 3" xfId="1411"/>
    <cellStyle name="Normal 15 3 2 2 2 3 2" xfId="2980"/>
    <cellStyle name="Normal 15 3 2 2 2 4" xfId="2212"/>
    <cellStyle name="Normal 15 3 2 2 3" xfId="835"/>
    <cellStyle name="Normal 15 3 2 2 3 2" xfId="1603"/>
    <cellStyle name="Normal 15 3 2 2 3 2 2" xfId="3172"/>
    <cellStyle name="Normal 15 3 2 2 3 3" xfId="2404"/>
    <cellStyle name="Normal 15 3 2 2 4" xfId="1219"/>
    <cellStyle name="Normal 15 3 2 2 4 2" xfId="2788"/>
    <cellStyle name="Normal 15 3 2 2 5" xfId="2020"/>
    <cellStyle name="Normal 15 3 2 3" xfId="547"/>
    <cellStyle name="Normal 15 3 2 3 2" xfId="931"/>
    <cellStyle name="Normal 15 3 2 3 2 2" xfId="1699"/>
    <cellStyle name="Normal 15 3 2 3 2 2 2" xfId="3268"/>
    <cellStyle name="Normal 15 3 2 3 2 3" xfId="2500"/>
    <cellStyle name="Normal 15 3 2 3 3" xfId="1315"/>
    <cellStyle name="Normal 15 3 2 3 3 2" xfId="2884"/>
    <cellStyle name="Normal 15 3 2 3 4" xfId="2116"/>
    <cellStyle name="Normal 15 3 2 4" xfId="739"/>
    <cellStyle name="Normal 15 3 2 4 2" xfId="1507"/>
    <cellStyle name="Normal 15 3 2 4 2 2" xfId="3076"/>
    <cellStyle name="Normal 15 3 2 4 3" xfId="2308"/>
    <cellStyle name="Normal 15 3 2 5" xfId="1123"/>
    <cellStyle name="Normal 15 3 2 5 2" xfId="2692"/>
    <cellStyle name="Normal 15 3 2 6" xfId="1924"/>
    <cellStyle name="Normal 15 3 3" xfId="403"/>
    <cellStyle name="Normal 15 3 3 2" xfId="595"/>
    <cellStyle name="Normal 15 3 3 2 2" xfId="979"/>
    <cellStyle name="Normal 15 3 3 2 2 2" xfId="1747"/>
    <cellStyle name="Normal 15 3 3 2 2 2 2" xfId="3316"/>
    <cellStyle name="Normal 15 3 3 2 2 3" xfId="2548"/>
    <cellStyle name="Normal 15 3 3 2 3" xfId="1363"/>
    <cellStyle name="Normal 15 3 3 2 3 2" xfId="2932"/>
    <cellStyle name="Normal 15 3 3 2 4" xfId="2164"/>
    <cellStyle name="Normal 15 3 3 3" xfId="787"/>
    <cellStyle name="Normal 15 3 3 3 2" xfId="1555"/>
    <cellStyle name="Normal 15 3 3 3 2 2" xfId="3124"/>
    <cellStyle name="Normal 15 3 3 3 3" xfId="2356"/>
    <cellStyle name="Normal 15 3 3 4" xfId="1171"/>
    <cellStyle name="Normal 15 3 3 4 2" xfId="2740"/>
    <cellStyle name="Normal 15 3 3 5" xfId="1972"/>
    <cellStyle name="Normal 15 3 4" xfId="499"/>
    <cellStyle name="Normal 15 3 4 2" xfId="883"/>
    <cellStyle name="Normal 15 3 4 2 2" xfId="1651"/>
    <cellStyle name="Normal 15 3 4 2 2 2" xfId="3220"/>
    <cellStyle name="Normal 15 3 4 2 3" xfId="2452"/>
    <cellStyle name="Normal 15 3 4 3" xfId="1267"/>
    <cellStyle name="Normal 15 3 4 3 2" xfId="2836"/>
    <cellStyle name="Normal 15 3 4 4" xfId="2068"/>
    <cellStyle name="Normal 15 3 5" xfId="691"/>
    <cellStyle name="Normal 15 3 5 2" xfId="1459"/>
    <cellStyle name="Normal 15 3 5 2 2" xfId="3028"/>
    <cellStyle name="Normal 15 3 5 3" xfId="2260"/>
    <cellStyle name="Normal 15 3 6" xfId="1075"/>
    <cellStyle name="Normal 15 3 6 2" xfId="2644"/>
    <cellStyle name="Normal 15 3 7" xfId="1876"/>
    <cellStyle name="Normal 15 4" xfId="323"/>
    <cellStyle name="Normal 15 4 2" xfId="419"/>
    <cellStyle name="Normal 15 4 2 2" xfId="611"/>
    <cellStyle name="Normal 15 4 2 2 2" xfId="995"/>
    <cellStyle name="Normal 15 4 2 2 2 2" xfId="1763"/>
    <cellStyle name="Normal 15 4 2 2 2 2 2" xfId="3332"/>
    <cellStyle name="Normal 15 4 2 2 2 3" xfId="2564"/>
    <cellStyle name="Normal 15 4 2 2 3" xfId="1379"/>
    <cellStyle name="Normal 15 4 2 2 3 2" xfId="2948"/>
    <cellStyle name="Normal 15 4 2 2 4" xfId="2180"/>
    <cellStyle name="Normal 15 4 2 3" xfId="803"/>
    <cellStyle name="Normal 15 4 2 3 2" xfId="1571"/>
    <cellStyle name="Normal 15 4 2 3 2 2" xfId="3140"/>
    <cellStyle name="Normal 15 4 2 3 3" xfId="2372"/>
    <cellStyle name="Normal 15 4 2 4" xfId="1187"/>
    <cellStyle name="Normal 15 4 2 4 2" xfId="2756"/>
    <cellStyle name="Normal 15 4 2 5" xfId="1988"/>
    <cellStyle name="Normal 15 4 3" xfId="515"/>
    <cellStyle name="Normal 15 4 3 2" xfId="899"/>
    <cellStyle name="Normal 15 4 3 2 2" xfId="1667"/>
    <cellStyle name="Normal 15 4 3 2 2 2" xfId="3236"/>
    <cellStyle name="Normal 15 4 3 2 3" xfId="2468"/>
    <cellStyle name="Normal 15 4 3 3" xfId="1283"/>
    <cellStyle name="Normal 15 4 3 3 2" xfId="2852"/>
    <cellStyle name="Normal 15 4 3 4" xfId="2084"/>
    <cellStyle name="Normal 15 4 4" xfId="707"/>
    <cellStyle name="Normal 15 4 4 2" xfId="1475"/>
    <cellStyle name="Normal 15 4 4 2 2" xfId="3044"/>
    <cellStyle name="Normal 15 4 4 3" xfId="2276"/>
    <cellStyle name="Normal 15 4 5" xfId="1091"/>
    <cellStyle name="Normal 15 4 5 2" xfId="2660"/>
    <cellStyle name="Normal 15 4 6" xfId="1892"/>
    <cellStyle name="Normal 15 5" xfId="371"/>
    <cellStyle name="Normal 15 5 2" xfId="563"/>
    <cellStyle name="Normal 15 5 2 2" xfId="947"/>
    <cellStyle name="Normal 15 5 2 2 2" xfId="1715"/>
    <cellStyle name="Normal 15 5 2 2 2 2" xfId="3284"/>
    <cellStyle name="Normal 15 5 2 2 3" xfId="2516"/>
    <cellStyle name="Normal 15 5 2 3" xfId="1331"/>
    <cellStyle name="Normal 15 5 2 3 2" xfId="2900"/>
    <cellStyle name="Normal 15 5 2 4" xfId="2132"/>
    <cellStyle name="Normal 15 5 3" xfId="755"/>
    <cellStyle name="Normal 15 5 3 2" xfId="1523"/>
    <cellStyle name="Normal 15 5 3 2 2" xfId="3092"/>
    <cellStyle name="Normal 15 5 3 3" xfId="2324"/>
    <cellStyle name="Normal 15 5 4" xfId="1139"/>
    <cellStyle name="Normal 15 5 4 2" xfId="2708"/>
    <cellStyle name="Normal 15 5 5" xfId="1940"/>
    <cellStyle name="Normal 15 6" xfId="467"/>
    <cellStyle name="Normal 15 6 2" xfId="851"/>
    <cellStyle name="Normal 15 6 2 2" xfId="1619"/>
    <cellStyle name="Normal 15 6 2 2 2" xfId="3188"/>
    <cellStyle name="Normal 15 6 2 3" xfId="2420"/>
    <cellStyle name="Normal 15 6 3" xfId="1235"/>
    <cellStyle name="Normal 15 6 3 2" xfId="2804"/>
    <cellStyle name="Normal 15 6 4" xfId="2036"/>
    <cellStyle name="Normal 15 7" xfId="659"/>
    <cellStyle name="Normal 15 7 2" xfId="1427"/>
    <cellStyle name="Normal 15 7 2 2" xfId="2996"/>
    <cellStyle name="Normal 15 7 3" xfId="2228"/>
    <cellStyle name="Normal 15 8" xfId="1043"/>
    <cellStyle name="Normal 15 8 2" xfId="2612"/>
    <cellStyle name="Normal 15 9" xfId="1812"/>
    <cellStyle name="Normal 15 9 2" xfId="3380"/>
    <cellStyle name="Normal 16" xfId="202"/>
    <cellStyle name="Normal 16 10" xfId="1829"/>
    <cellStyle name="Normal 16 10 2" xfId="3397"/>
    <cellStyle name="Normal 16 11" xfId="1845"/>
    <cellStyle name="Normal 16 2" xfId="246"/>
    <cellStyle name="Normal 16 2 2" xfId="340"/>
    <cellStyle name="Normal 16 2 2 2" xfId="436"/>
    <cellStyle name="Normal 16 2 2 2 2" xfId="628"/>
    <cellStyle name="Normal 16 2 2 2 2 2" xfId="1012"/>
    <cellStyle name="Normal 16 2 2 2 2 2 2" xfId="1780"/>
    <cellStyle name="Normal 16 2 2 2 2 2 2 2" xfId="3349"/>
    <cellStyle name="Normal 16 2 2 2 2 2 3" xfId="2581"/>
    <cellStyle name="Normal 16 2 2 2 2 3" xfId="1396"/>
    <cellStyle name="Normal 16 2 2 2 2 3 2" xfId="2965"/>
    <cellStyle name="Normal 16 2 2 2 2 4" xfId="2197"/>
    <cellStyle name="Normal 16 2 2 2 3" xfId="820"/>
    <cellStyle name="Normal 16 2 2 2 3 2" xfId="1588"/>
    <cellStyle name="Normal 16 2 2 2 3 2 2" xfId="3157"/>
    <cellStyle name="Normal 16 2 2 2 3 3" xfId="2389"/>
    <cellStyle name="Normal 16 2 2 2 4" xfId="1204"/>
    <cellStyle name="Normal 16 2 2 2 4 2" xfId="2773"/>
    <cellStyle name="Normal 16 2 2 2 5" xfId="2005"/>
    <cellStyle name="Normal 16 2 2 3" xfId="532"/>
    <cellStyle name="Normal 16 2 2 3 2" xfId="916"/>
    <cellStyle name="Normal 16 2 2 3 2 2" xfId="1684"/>
    <cellStyle name="Normal 16 2 2 3 2 2 2" xfId="3253"/>
    <cellStyle name="Normal 16 2 2 3 2 3" xfId="2485"/>
    <cellStyle name="Normal 16 2 2 3 3" xfId="1300"/>
    <cellStyle name="Normal 16 2 2 3 3 2" xfId="2869"/>
    <cellStyle name="Normal 16 2 2 3 4" xfId="2101"/>
    <cellStyle name="Normal 16 2 2 4" xfId="724"/>
    <cellStyle name="Normal 16 2 2 4 2" xfId="1492"/>
    <cellStyle name="Normal 16 2 2 4 2 2" xfId="3061"/>
    <cellStyle name="Normal 16 2 2 4 3" xfId="2293"/>
    <cellStyle name="Normal 16 2 2 5" xfId="1108"/>
    <cellStyle name="Normal 16 2 2 5 2" xfId="2677"/>
    <cellStyle name="Normal 16 2 2 6" xfId="1909"/>
    <cellStyle name="Normal 16 2 3" xfId="388"/>
    <cellStyle name="Normal 16 2 3 2" xfId="580"/>
    <cellStyle name="Normal 16 2 3 2 2" xfId="964"/>
    <cellStyle name="Normal 16 2 3 2 2 2" xfId="1732"/>
    <cellStyle name="Normal 16 2 3 2 2 2 2" xfId="3301"/>
    <cellStyle name="Normal 16 2 3 2 2 3" xfId="2533"/>
    <cellStyle name="Normal 16 2 3 2 3" xfId="1348"/>
    <cellStyle name="Normal 16 2 3 2 3 2" xfId="2917"/>
    <cellStyle name="Normal 16 2 3 2 4" xfId="2149"/>
    <cellStyle name="Normal 16 2 3 3" xfId="772"/>
    <cellStyle name="Normal 16 2 3 3 2" xfId="1540"/>
    <cellStyle name="Normal 16 2 3 3 2 2" xfId="3109"/>
    <cellStyle name="Normal 16 2 3 3 3" xfId="2341"/>
    <cellStyle name="Normal 16 2 3 4" xfId="1156"/>
    <cellStyle name="Normal 16 2 3 4 2" xfId="2725"/>
    <cellStyle name="Normal 16 2 3 5" xfId="1957"/>
    <cellStyle name="Normal 16 2 4" xfId="484"/>
    <cellStyle name="Normal 16 2 4 2" xfId="868"/>
    <cellStyle name="Normal 16 2 4 2 2" xfId="1636"/>
    <cellStyle name="Normal 16 2 4 2 2 2" xfId="3205"/>
    <cellStyle name="Normal 16 2 4 2 3" xfId="2437"/>
    <cellStyle name="Normal 16 2 4 3" xfId="1252"/>
    <cellStyle name="Normal 16 2 4 3 2" xfId="2821"/>
    <cellStyle name="Normal 16 2 4 4" xfId="2053"/>
    <cellStyle name="Normal 16 2 5" xfId="676"/>
    <cellStyle name="Normal 16 2 5 2" xfId="1444"/>
    <cellStyle name="Normal 16 2 5 2 2" xfId="3013"/>
    <cellStyle name="Normal 16 2 5 3" xfId="2245"/>
    <cellStyle name="Normal 16 2 6" xfId="1060"/>
    <cellStyle name="Normal 16 2 6 2" xfId="2629"/>
    <cellStyle name="Normal 16 2 7" xfId="1861"/>
    <cellStyle name="Normal 16 3" xfId="265"/>
    <cellStyle name="Normal 16 3 2" xfId="356"/>
    <cellStyle name="Normal 16 3 2 2" xfId="452"/>
    <cellStyle name="Normal 16 3 2 2 2" xfId="644"/>
    <cellStyle name="Normal 16 3 2 2 2 2" xfId="1028"/>
    <cellStyle name="Normal 16 3 2 2 2 2 2" xfId="1796"/>
    <cellStyle name="Normal 16 3 2 2 2 2 2 2" xfId="3365"/>
    <cellStyle name="Normal 16 3 2 2 2 2 3" xfId="2597"/>
    <cellStyle name="Normal 16 3 2 2 2 3" xfId="1412"/>
    <cellStyle name="Normal 16 3 2 2 2 3 2" xfId="2981"/>
    <cellStyle name="Normal 16 3 2 2 2 4" xfId="2213"/>
    <cellStyle name="Normal 16 3 2 2 3" xfId="836"/>
    <cellStyle name="Normal 16 3 2 2 3 2" xfId="1604"/>
    <cellStyle name="Normal 16 3 2 2 3 2 2" xfId="3173"/>
    <cellStyle name="Normal 16 3 2 2 3 3" xfId="2405"/>
    <cellStyle name="Normal 16 3 2 2 4" xfId="1220"/>
    <cellStyle name="Normal 16 3 2 2 4 2" xfId="2789"/>
    <cellStyle name="Normal 16 3 2 2 5" xfId="2021"/>
    <cellStyle name="Normal 16 3 2 3" xfId="548"/>
    <cellStyle name="Normal 16 3 2 3 2" xfId="932"/>
    <cellStyle name="Normal 16 3 2 3 2 2" xfId="1700"/>
    <cellStyle name="Normal 16 3 2 3 2 2 2" xfId="3269"/>
    <cellStyle name="Normal 16 3 2 3 2 3" xfId="2501"/>
    <cellStyle name="Normal 16 3 2 3 3" xfId="1316"/>
    <cellStyle name="Normal 16 3 2 3 3 2" xfId="2885"/>
    <cellStyle name="Normal 16 3 2 3 4" xfId="2117"/>
    <cellStyle name="Normal 16 3 2 4" xfId="740"/>
    <cellStyle name="Normal 16 3 2 4 2" xfId="1508"/>
    <cellStyle name="Normal 16 3 2 4 2 2" xfId="3077"/>
    <cellStyle name="Normal 16 3 2 4 3" xfId="2309"/>
    <cellStyle name="Normal 16 3 2 5" xfId="1124"/>
    <cellStyle name="Normal 16 3 2 5 2" xfId="2693"/>
    <cellStyle name="Normal 16 3 2 6" xfId="1925"/>
    <cellStyle name="Normal 16 3 3" xfId="404"/>
    <cellStyle name="Normal 16 3 3 2" xfId="596"/>
    <cellStyle name="Normal 16 3 3 2 2" xfId="980"/>
    <cellStyle name="Normal 16 3 3 2 2 2" xfId="1748"/>
    <cellStyle name="Normal 16 3 3 2 2 2 2" xfId="3317"/>
    <cellStyle name="Normal 16 3 3 2 2 3" xfId="2549"/>
    <cellStyle name="Normal 16 3 3 2 3" xfId="1364"/>
    <cellStyle name="Normal 16 3 3 2 3 2" xfId="2933"/>
    <cellStyle name="Normal 16 3 3 2 4" xfId="2165"/>
    <cellStyle name="Normal 16 3 3 3" xfId="788"/>
    <cellStyle name="Normal 16 3 3 3 2" xfId="1556"/>
    <cellStyle name="Normal 16 3 3 3 2 2" xfId="3125"/>
    <cellStyle name="Normal 16 3 3 3 3" xfId="2357"/>
    <cellStyle name="Normal 16 3 3 4" xfId="1172"/>
    <cellStyle name="Normal 16 3 3 4 2" xfId="2741"/>
    <cellStyle name="Normal 16 3 3 5" xfId="1973"/>
    <cellStyle name="Normal 16 3 4" xfId="500"/>
    <cellStyle name="Normal 16 3 4 2" xfId="884"/>
    <cellStyle name="Normal 16 3 4 2 2" xfId="1652"/>
    <cellStyle name="Normal 16 3 4 2 2 2" xfId="3221"/>
    <cellStyle name="Normal 16 3 4 2 3" xfId="2453"/>
    <cellStyle name="Normal 16 3 4 3" xfId="1268"/>
    <cellStyle name="Normal 16 3 4 3 2" xfId="2837"/>
    <cellStyle name="Normal 16 3 4 4" xfId="2069"/>
    <cellStyle name="Normal 16 3 5" xfId="692"/>
    <cellStyle name="Normal 16 3 5 2" xfId="1460"/>
    <cellStyle name="Normal 16 3 5 2 2" xfId="3029"/>
    <cellStyle name="Normal 16 3 5 3" xfId="2261"/>
    <cellStyle name="Normal 16 3 6" xfId="1076"/>
    <cellStyle name="Normal 16 3 6 2" xfId="2645"/>
    <cellStyle name="Normal 16 3 7" xfId="1877"/>
    <cellStyle name="Normal 16 4" xfId="324"/>
    <cellStyle name="Normal 16 4 2" xfId="420"/>
    <cellStyle name="Normal 16 4 2 2" xfId="612"/>
    <cellStyle name="Normal 16 4 2 2 2" xfId="996"/>
    <cellStyle name="Normal 16 4 2 2 2 2" xfId="1764"/>
    <cellStyle name="Normal 16 4 2 2 2 2 2" xfId="3333"/>
    <cellStyle name="Normal 16 4 2 2 2 3" xfId="2565"/>
    <cellStyle name="Normal 16 4 2 2 3" xfId="1380"/>
    <cellStyle name="Normal 16 4 2 2 3 2" xfId="2949"/>
    <cellStyle name="Normal 16 4 2 2 4" xfId="2181"/>
    <cellStyle name="Normal 16 4 2 3" xfId="804"/>
    <cellStyle name="Normal 16 4 2 3 2" xfId="1572"/>
    <cellStyle name="Normal 16 4 2 3 2 2" xfId="3141"/>
    <cellStyle name="Normal 16 4 2 3 3" xfId="2373"/>
    <cellStyle name="Normal 16 4 2 4" xfId="1188"/>
    <cellStyle name="Normal 16 4 2 4 2" xfId="2757"/>
    <cellStyle name="Normal 16 4 2 5" xfId="1989"/>
    <cellStyle name="Normal 16 4 3" xfId="516"/>
    <cellStyle name="Normal 16 4 3 2" xfId="900"/>
    <cellStyle name="Normal 16 4 3 2 2" xfId="1668"/>
    <cellStyle name="Normal 16 4 3 2 2 2" xfId="3237"/>
    <cellStyle name="Normal 16 4 3 2 3" xfId="2469"/>
    <cellStyle name="Normal 16 4 3 3" xfId="1284"/>
    <cellStyle name="Normal 16 4 3 3 2" xfId="2853"/>
    <cellStyle name="Normal 16 4 3 4" xfId="2085"/>
    <cellStyle name="Normal 16 4 4" xfId="708"/>
    <cellStyle name="Normal 16 4 4 2" xfId="1476"/>
    <cellStyle name="Normal 16 4 4 2 2" xfId="3045"/>
    <cellStyle name="Normal 16 4 4 3" xfId="2277"/>
    <cellStyle name="Normal 16 4 5" xfId="1092"/>
    <cellStyle name="Normal 16 4 5 2" xfId="2661"/>
    <cellStyle name="Normal 16 4 6" xfId="1893"/>
    <cellStyle name="Normal 16 5" xfId="372"/>
    <cellStyle name="Normal 16 5 2" xfId="564"/>
    <cellStyle name="Normal 16 5 2 2" xfId="948"/>
    <cellStyle name="Normal 16 5 2 2 2" xfId="1716"/>
    <cellStyle name="Normal 16 5 2 2 2 2" xfId="3285"/>
    <cellStyle name="Normal 16 5 2 2 3" xfId="2517"/>
    <cellStyle name="Normal 16 5 2 3" xfId="1332"/>
    <cellStyle name="Normal 16 5 2 3 2" xfId="2901"/>
    <cellStyle name="Normal 16 5 2 4" xfId="2133"/>
    <cellStyle name="Normal 16 5 3" xfId="756"/>
    <cellStyle name="Normal 16 5 3 2" xfId="1524"/>
    <cellStyle name="Normal 16 5 3 2 2" xfId="3093"/>
    <cellStyle name="Normal 16 5 3 3" xfId="2325"/>
    <cellStyle name="Normal 16 5 4" xfId="1140"/>
    <cellStyle name="Normal 16 5 4 2" xfId="2709"/>
    <cellStyle name="Normal 16 5 5" xfId="1941"/>
    <cellStyle name="Normal 16 6" xfId="468"/>
    <cellStyle name="Normal 16 6 2" xfId="852"/>
    <cellStyle name="Normal 16 6 2 2" xfId="1620"/>
    <cellStyle name="Normal 16 6 2 2 2" xfId="3189"/>
    <cellStyle name="Normal 16 6 2 3" xfId="2421"/>
    <cellStyle name="Normal 16 6 3" xfId="1236"/>
    <cellStyle name="Normal 16 6 3 2" xfId="2805"/>
    <cellStyle name="Normal 16 6 4" xfId="2037"/>
    <cellStyle name="Normal 16 7" xfId="660"/>
    <cellStyle name="Normal 16 7 2" xfId="1428"/>
    <cellStyle name="Normal 16 7 2 2" xfId="2997"/>
    <cellStyle name="Normal 16 7 3" xfId="2229"/>
    <cellStyle name="Normal 16 8" xfId="1044"/>
    <cellStyle name="Normal 16 8 2" xfId="2613"/>
    <cellStyle name="Normal 16 9" xfId="1813"/>
    <cellStyle name="Normal 16 9 2" xfId="3381"/>
    <cellStyle name="Normal 17" xfId="203"/>
    <cellStyle name="Normal 17 10" xfId="1830"/>
    <cellStyle name="Normal 17 10 2" xfId="3398"/>
    <cellStyle name="Normal 17 11" xfId="1846"/>
    <cellStyle name="Normal 17 2" xfId="247"/>
    <cellStyle name="Normal 17 2 2" xfId="341"/>
    <cellStyle name="Normal 17 2 2 2" xfId="437"/>
    <cellStyle name="Normal 17 2 2 2 2" xfId="629"/>
    <cellStyle name="Normal 17 2 2 2 2 2" xfId="1013"/>
    <cellStyle name="Normal 17 2 2 2 2 2 2" xfId="1781"/>
    <cellStyle name="Normal 17 2 2 2 2 2 2 2" xfId="3350"/>
    <cellStyle name="Normal 17 2 2 2 2 2 3" xfId="2582"/>
    <cellStyle name="Normal 17 2 2 2 2 3" xfId="1397"/>
    <cellStyle name="Normal 17 2 2 2 2 3 2" xfId="2966"/>
    <cellStyle name="Normal 17 2 2 2 2 4" xfId="2198"/>
    <cellStyle name="Normal 17 2 2 2 3" xfId="821"/>
    <cellStyle name="Normal 17 2 2 2 3 2" xfId="1589"/>
    <cellStyle name="Normal 17 2 2 2 3 2 2" xfId="3158"/>
    <cellStyle name="Normal 17 2 2 2 3 3" xfId="2390"/>
    <cellStyle name="Normal 17 2 2 2 4" xfId="1205"/>
    <cellStyle name="Normal 17 2 2 2 4 2" xfId="2774"/>
    <cellStyle name="Normal 17 2 2 2 5" xfId="2006"/>
    <cellStyle name="Normal 17 2 2 3" xfId="533"/>
    <cellStyle name="Normal 17 2 2 3 2" xfId="917"/>
    <cellStyle name="Normal 17 2 2 3 2 2" xfId="1685"/>
    <cellStyle name="Normal 17 2 2 3 2 2 2" xfId="3254"/>
    <cellStyle name="Normal 17 2 2 3 2 3" xfId="2486"/>
    <cellStyle name="Normal 17 2 2 3 3" xfId="1301"/>
    <cellStyle name="Normal 17 2 2 3 3 2" xfId="2870"/>
    <cellStyle name="Normal 17 2 2 3 4" xfId="2102"/>
    <cellStyle name="Normal 17 2 2 4" xfId="725"/>
    <cellStyle name="Normal 17 2 2 4 2" xfId="1493"/>
    <cellStyle name="Normal 17 2 2 4 2 2" xfId="3062"/>
    <cellStyle name="Normal 17 2 2 4 3" xfId="2294"/>
    <cellStyle name="Normal 17 2 2 5" xfId="1109"/>
    <cellStyle name="Normal 17 2 2 5 2" xfId="2678"/>
    <cellStyle name="Normal 17 2 2 6" xfId="1910"/>
    <cellStyle name="Normal 17 2 3" xfId="389"/>
    <cellStyle name="Normal 17 2 3 2" xfId="581"/>
    <cellStyle name="Normal 17 2 3 2 2" xfId="965"/>
    <cellStyle name="Normal 17 2 3 2 2 2" xfId="1733"/>
    <cellStyle name="Normal 17 2 3 2 2 2 2" xfId="3302"/>
    <cellStyle name="Normal 17 2 3 2 2 3" xfId="2534"/>
    <cellStyle name="Normal 17 2 3 2 3" xfId="1349"/>
    <cellStyle name="Normal 17 2 3 2 3 2" xfId="2918"/>
    <cellStyle name="Normal 17 2 3 2 4" xfId="2150"/>
    <cellStyle name="Normal 17 2 3 3" xfId="773"/>
    <cellStyle name="Normal 17 2 3 3 2" xfId="1541"/>
    <cellStyle name="Normal 17 2 3 3 2 2" xfId="3110"/>
    <cellStyle name="Normal 17 2 3 3 3" xfId="2342"/>
    <cellStyle name="Normal 17 2 3 4" xfId="1157"/>
    <cellStyle name="Normal 17 2 3 4 2" xfId="2726"/>
    <cellStyle name="Normal 17 2 3 5" xfId="1958"/>
    <cellStyle name="Normal 17 2 4" xfId="485"/>
    <cellStyle name="Normal 17 2 4 2" xfId="869"/>
    <cellStyle name="Normal 17 2 4 2 2" xfId="1637"/>
    <cellStyle name="Normal 17 2 4 2 2 2" xfId="3206"/>
    <cellStyle name="Normal 17 2 4 2 3" xfId="2438"/>
    <cellStyle name="Normal 17 2 4 3" xfId="1253"/>
    <cellStyle name="Normal 17 2 4 3 2" xfId="2822"/>
    <cellStyle name="Normal 17 2 4 4" xfId="2054"/>
    <cellStyle name="Normal 17 2 5" xfId="677"/>
    <cellStyle name="Normal 17 2 5 2" xfId="1445"/>
    <cellStyle name="Normal 17 2 5 2 2" xfId="3014"/>
    <cellStyle name="Normal 17 2 5 3" xfId="2246"/>
    <cellStyle name="Normal 17 2 6" xfId="1061"/>
    <cellStyle name="Normal 17 2 6 2" xfId="2630"/>
    <cellStyle name="Normal 17 2 7" xfId="1862"/>
    <cellStyle name="Normal 17 3" xfId="266"/>
    <cellStyle name="Normal 17 3 2" xfId="357"/>
    <cellStyle name="Normal 17 3 2 2" xfId="453"/>
    <cellStyle name="Normal 17 3 2 2 2" xfId="645"/>
    <cellStyle name="Normal 17 3 2 2 2 2" xfId="1029"/>
    <cellStyle name="Normal 17 3 2 2 2 2 2" xfId="1797"/>
    <cellStyle name="Normal 17 3 2 2 2 2 2 2" xfId="3366"/>
    <cellStyle name="Normal 17 3 2 2 2 2 3" xfId="2598"/>
    <cellStyle name="Normal 17 3 2 2 2 3" xfId="1413"/>
    <cellStyle name="Normal 17 3 2 2 2 3 2" xfId="2982"/>
    <cellStyle name="Normal 17 3 2 2 2 4" xfId="2214"/>
    <cellStyle name="Normal 17 3 2 2 3" xfId="837"/>
    <cellStyle name="Normal 17 3 2 2 3 2" xfId="1605"/>
    <cellStyle name="Normal 17 3 2 2 3 2 2" xfId="3174"/>
    <cellStyle name="Normal 17 3 2 2 3 3" xfId="2406"/>
    <cellStyle name="Normal 17 3 2 2 4" xfId="1221"/>
    <cellStyle name="Normal 17 3 2 2 4 2" xfId="2790"/>
    <cellStyle name="Normal 17 3 2 2 5" xfId="2022"/>
    <cellStyle name="Normal 17 3 2 3" xfId="549"/>
    <cellStyle name="Normal 17 3 2 3 2" xfId="933"/>
    <cellStyle name="Normal 17 3 2 3 2 2" xfId="1701"/>
    <cellStyle name="Normal 17 3 2 3 2 2 2" xfId="3270"/>
    <cellStyle name="Normal 17 3 2 3 2 3" xfId="2502"/>
    <cellStyle name="Normal 17 3 2 3 3" xfId="1317"/>
    <cellStyle name="Normal 17 3 2 3 3 2" xfId="2886"/>
    <cellStyle name="Normal 17 3 2 3 4" xfId="2118"/>
    <cellStyle name="Normal 17 3 2 4" xfId="741"/>
    <cellStyle name="Normal 17 3 2 4 2" xfId="1509"/>
    <cellStyle name="Normal 17 3 2 4 2 2" xfId="3078"/>
    <cellStyle name="Normal 17 3 2 4 3" xfId="2310"/>
    <cellStyle name="Normal 17 3 2 5" xfId="1125"/>
    <cellStyle name="Normal 17 3 2 5 2" xfId="2694"/>
    <cellStyle name="Normal 17 3 2 6" xfId="1926"/>
    <cellStyle name="Normal 17 3 3" xfId="405"/>
    <cellStyle name="Normal 17 3 3 2" xfId="597"/>
    <cellStyle name="Normal 17 3 3 2 2" xfId="981"/>
    <cellStyle name="Normal 17 3 3 2 2 2" xfId="1749"/>
    <cellStyle name="Normal 17 3 3 2 2 2 2" xfId="3318"/>
    <cellStyle name="Normal 17 3 3 2 2 3" xfId="2550"/>
    <cellStyle name="Normal 17 3 3 2 3" xfId="1365"/>
    <cellStyle name="Normal 17 3 3 2 3 2" xfId="2934"/>
    <cellStyle name="Normal 17 3 3 2 4" xfId="2166"/>
    <cellStyle name="Normal 17 3 3 3" xfId="789"/>
    <cellStyle name="Normal 17 3 3 3 2" xfId="1557"/>
    <cellStyle name="Normal 17 3 3 3 2 2" xfId="3126"/>
    <cellStyle name="Normal 17 3 3 3 3" xfId="2358"/>
    <cellStyle name="Normal 17 3 3 4" xfId="1173"/>
    <cellStyle name="Normal 17 3 3 4 2" xfId="2742"/>
    <cellStyle name="Normal 17 3 3 5" xfId="1974"/>
    <cellStyle name="Normal 17 3 4" xfId="501"/>
    <cellStyle name="Normal 17 3 4 2" xfId="885"/>
    <cellStyle name="Normal 17 3 4 2 2" xfId="1653"/>
    <cellStyle name="Normal 17 3 4 2 2 2" xfId="3222"/>
    <cellStyle name="Normal 17 3 4 2 3" xfId="2454"/>
    <cellStyle name="Normal 17 3 4 3" xfId="1269"/>
    <cellStyle name="Normal 17 3 4 3 2" xfId="2838"/>
    <cellStyle name="Normal 17 3 4 4" xfId="2070"/>
    <cellStyle name="Normal 17 3 5" xfId="693"/>
    <cellStyle name="Normal 17 3 5 2" xfId="1461"/>
    <cellStyle name="Normal 17 3 5 2 2" xfId="3030"/>
    <cellStyle name="Normal 17 3 5 3" xfId="2262"/>
    <cellStyle name="Normal 17 3 6" xfId="1077"/>
    <cellStyle name="Normal 17 3 6 2" xfId="2646"/>
    <cellStyle name="Normal 17 3 7" xfId="1878"/>
    <cellStyle name="Normal 17 4" xfId="325"/>
    <cellStyle name="Normal 17 4 2" xfId="421"/>
    <cellStyle name="Normal 17 4 2 2" xfId="613"/>
    <cellStyle name="Normal 17 4 2 2 2" xfId="997"/>
    <cellStyle name="Normal 17 4 2 2 2 2" xfId="1765"/>
    <cellStyle name="Normal 17 4 2 2 2 2 2" xfId="3334"/>
    <cellStyle name="Normal 17 4 2 2 2 3" xfId="2566"/>
    <cellStyle name="Normal 17 4 2 2 3" xfId="1381"/>
    <cellStyle name="Normal 17 4 2 2 3 2" xfId="2950"/>
    <cellStyle name="Normal 17 4 2 2 4" xfId="2182"/>
    <cellStyle name="Normal 17 4 2 3" xfId="805"/>
    <cellStyle name="Normal 17 4 2 3 2" xfId="1573"/>
    <cellStyle name="Normal 17 4 2 3 2 2" xfId="3142"/>
    <cellStyle name="Normal 17 4 2 3 3" xfId="2374"/>
    <cellStyle name="Normal 17 4 2 4" xfId="1189"/>
    <cellStyle name="Normal 17 4 2 4 2" xfId="2758"/>
    <cellStyle name="Normal 17 4 2 5" xfId="1990"/>
    <cellStyle name="Normal 17 4 3" xfId="517"/>
    <cellStyle name="Normal 17 4 3 2" xfId="901"/>
    <cellStyle name="Normal 17 4 3 2 2" xfId="1669"/>
    <cellStyle name="Normal 17 4 3 2 2 2" xfId="3238"/>
    <cellStyle name="Normal 17 4 3 2 3" xfId="2470"/>
    <cellStyle name="Normal 17 4 3 3" xfId="1285"/>
    <cellStyle name="Normal 17 4 3 3 2" xfId="2854"/>
    <cellStyle name="Normal 17 4 3 4" xfId="2086"/>
    <cellStyle name="Normal 17 4 4" xfId="709"/>
    <cellStyle name="Normal 17 4 4 2" xfId="1477"/>
    <cellStyle name="Normal 17 4 4 2 2" xfId="3046"/>
    <cellStyle name="Normal 17 4 4 3" xfId="2278"/>
    <cellStyle name="Normal 17 4 5" xfId="1093"/>
    <cellStyle name="Normal 17 4 5 2" xfId="2662"/>
    <cellStyle name="Normal 17 4 6" xfId="1894"/>
    <cellStyle name="Normal 17 5" xfId="373"/>
    <cellStyle name="Normal 17 5 2" xfId="565"/>
    <cellStyle name="Normal 17 5 2 2" xfId="949"/>
    <cellStyle name="Normal 17 5 2 2 2" xfId="1717"/>
    <cellStyle name="Normal 17 5 2 2 2 2" xfId="3286"/>
    <cellStyle name="Normal 17 5 2 2 3" xfId="2518"/>
    <cellStyle name="Normal 17 5 2 3" xfId="1333"/>
    <cellStyle name="Normal 17 5 2 3 2" xfId="2902"/>
    <cellStyle name="Normal 17 5 2 4" xfId="2134"/>
    <cellStyle name="Normal 17 5 3" xfId="757"/>
    <cellStyle name="Normal 17 5 3 2" xfId="1525"/>
    <cellStyle name="Normal 17 5 3 2 2" xfId="3094"/>
    <cellStyle name="Normal 17 5 3 3" xfId="2326"/>
    <cellStyle name="Normal 17 5 4" xfId="1141"/>
    <cellStyle name="Normal 17 5 4 2" xfId="2710"/>
    <cellStyle name="Normal 17 5 5" xfId="1942"/>
    <cellStyle name="Normal 17 6" xfId="469"/>
    <cellStyle name="Normal 17 6 2" xfId="853"/>
    <cellStyle name="Normal 17 6 2 2" xfId="1621"/>
    <cellStyle name="Normal 17 6 2 2 2" xfId="3190"/>
    <cellStyle name="Normal 17 6 2 3" xfId="2422"/>
    <cellStyle name="Normal 17 6 3" xfId="1237"/>
    <cellStyle name="Normal 17 6 3 2" xfId="2806"/>
    <cellStyle name="Normal 17 6 4" xfId="2038"/>
    <cellStyle name="Normal 17 7" xfId="661"/>
    <cellStyle name="Normal 17 7 2" xfId="1429"/>
    <cellStyle name="Normal 17 7 2 2" xfId="2998"/>
    <cellStyle name="Normal 17 7 3" xfId="2230"/>
    <cellStyle name="Normal 17 8" xfId="1045"/>
    <cellStyle name="Normal 17 8 2" xfId="2614"/>
    <cellStyle name="Normal 17 9" xfId="1814"/>
    <cellStyle name="Normal 17 9 2" xfId="3382"/>
    <cellStyle name="Normal 18" xfId="204"/>
    <cellStyle name="Normal 18 10" xfId="1831"/>
    <cellStyle name="Normal 18 10 2" xfId="3399"/>
    <cellStyle name="Normal 18 11" xfId="1847"/>
    <cellStyle name="Normal 18 2" xfId="248"/>
    <cellStyle name="Normal 18 2 2" xfId="342"/>
    <cellStyle name="Normal 18 2 2 2" xfId="438"/>
    <cellStyle name="Normal 18 2 2 2 2" xfId="630"/>
    <cellStyle name="Normal 18 2 2 2 2 2" xfId="1014"/>
    <cellStyle name="Normal 18 2 2 2 2 2 2" xfId="1782"/>
    <cellStyle name="Normal 18 2 2 2 2 2 2 2" xfId="3351"/>
    <cellStyle name="Normal 18 2 2 2 2 2 3" xfId="2583"/>
    <cellStyle name="Normal 18 2 2 2 2 3" xfId="1398"/>
    <cellStyle name="Normal 18 2 2 2 2 3 2" xfId="2967"/>
    <cellStyle name="Normal 18 2 2 2 2 4" xfId="2199"/>
    <cellStyle name="Normal 18 2 2 2 3" xfId="822"/>
    <cellStyle name="Normal 18 2 2 2 3 2" xfId="1590"/>
    <cellStyle name="Normal 18 2 2 2 3 2 2" xfId="3159"/>
    <cellStyle name="Normal 18 2 2 2 3 3" xfId="2391"/>
    <cellStyle name="Normal 18 2 2 2 4" xfId="1206"/>
    <cellStyle name="Normal 18 2 2 2 4 2" xfId="2775"/>
    <cellStyle name="Normal 18 2 2 2 5" xfId="2007"/>
    <cellStyle name="Normal 18 2 2 3" xfId="534"/>
    <cellStyle name="Normal 18 2 2 3 2" xfId="918"/>
    <cellStyle name="Normal 18 2 2 3 2 2" xfId="1686"/>
    <cellStyle name="Normal 18 2 2 3 2 2 2" xfId="3255"/>
    <cellStyle name="Normal 18 2 2 3 2 3" xfId="2487"/>
    <cellStyle name="Normal 18 2 2 3 3" xfId="1302"/>
    <cellStyle name="Normal 18 2 2 3 3 2" xfId="2871"/>
    <cellStyle name="Normal 18 2 2 3 4" xfId="2103"/>
    <cellStyle name="Normal 18 2 2 4" xfId="726"/>
    <cellStyle name="Normal 18 2 2 4 2" xfId="1494"/>
    <cellStyle name="Normal 18 2 2 4 2 2" xfId="3063"/>
    <cellStyle name="Normal 18 2 2 4 3" xfId="2295"/>
    <cellStyle name="Normal 18 2 2 5" xfId="1110"/>
    <cellStyle name="Normal 18 2 2 5 2" xfId="2679"/>
    <cellStyle name="Normal 18 2 2 6" xfId="1911"/>
    <cellStyle name="Normal 18 2 3" xfId="390"/>
    <cellStyle name="Normal 18 2 3 2" xfId="582"/>
    <cellStyle name="Normal 18 2 3 2 2" xfId="966"/>
    <cellStyle name="Normal 18 2 3 2 2 2" xfId="1734"/>
    <cellStyle name="Normal 18 2 3 2 2 2 2" xfId="3303"/>
    <cellStyle name="Normal 18 2 3 2 2 3" xfId="2535"/>
    <cellStyle name="Normal 18 2 3 2 3" xfId="1350"/>
    <cellStyle name="Normal 18 2 3 2 3 2" xfId="2919"/>
    <cellStyle name="Normal 18 2 3 2 4" xfId="2151"/>
    <cellStyle name="Normal 18 2 3 3" xfId="774"/>
    <cellStyle name="Normal 18 2 3 3 2" xfId="1542"/>
    <cellStyle name="Normal 18 2 3 3 2 2" xfId="3111"/>
    <cellStyle name="Normal 18 2 3 3 3" xfId="2343"/>
    <cellStyle name="Normal 18 2 3 4" xfId="1158"/>
    <cellStyle name="Normal 18 2 3 4 2" xfId="2727"/>
    <cellStyle name="Normal 18 2 3 5" xfId="1959"/>
    <cellStyle name="Normal 18 2 4" xfId="486"/>
    <cellStyle name="Normal 18 2 4 2" xfId="870"/>
    <cellStyle name="Normal 18 2 4 2 2" xfId="1638"/>
    <cellStyle name="Normal 18 2 4 2 2 2" xfId="3207"/>
    <cellStyle name="Normal 18 2 4 2 3" xfId="2439"/>
    <cellStyle name="Normal 18 2 4 3" xfId="1254"/>
    <cellStyle name="Normal 18 2 4 3 2" xfId="2823"/>
    <cellStyle name="Normal 18 2 4 4" xfId="2055"/>
    <cellStyle name="Normal 18 2 5" xfId="678"/>
    <cellStyle name="Normal 18 2 5 2" xfId="1446"/>
    <cellStyle name="Normal 18 2 5 2 2" xfId="3015"/>
    <cellStyle name="Normal 18 2 5 3" xfId="2247"/>
    <cellStyle name="Normal 18 2 6" xfId="1062"/>
    <cellStyle name="Normal 18 2 6 2" xfId="2631"/>
    <cellStyle name="Normal 18 2 7" xfId="1863"/>
    <cellStyle name="Normal 18 3" xfId="267"/>
    <cellStyle name="Normal 18 3 2" xfId="358"/>
    <cellStyle name="Normal 18 3 2 2" xfId="454"/>
    <cellStyle name="Normal 18 3 2 2 2" xfId="646"/>
    <cellStyle name="Normal 18 3 2 2 2 2" xfId="1030"/>
    <cellStyle name="Normal 18 3 2 2 2 2 2" xfId="1798"/>
    <cellStyle name="Normal 18 3 2 2 2 2 2 2" xfId="3367"/>
    <cellStyle name="Normal 18 3 2 2 2 2 3" xfId="2599"/>
    <cellStyle name="Normal 18 3 2 2 2 3" xfId="1414"/>
    <cellStyle name="Normal 18 3 2 2 2 3 2" xfId="2983"/>
    <cellStyle name="Normal 18 3 2 2 2 4" xfId="2215"/>
    <cellStyle name="Normal 18 3 2 2 3" xfId="838"/>
    <cellStyle name="Normal 18 3 2 2 3 2" xfId="1606"/>
    <cellStyle name="Normal 18 3 2 2 3 2 2" xfId="3175"/>
    <cellStyle name="Normal 18 3 2 2 3 3" xfId="2407"/>
    <cellStyle name="Normal 18 3 2 2 4" xfId="1222"/>
    <cellStyle name="Normal 18 3 2 2 4 2" xfId="2791"/>
    <cellStyle name="Normal 18 3 2 2 5" xfId="2023"/>
    <cellStyle name="Normal 18 3 2 3" xfId="550"/>
    <cellStyle name="Normal 18 3 2 3 2" xfId="934"/>
    <cellStyle name="Normal 18 3 2 3 2 2" xfId="1702"/>
    <cellStyle name="Normal 18 3 2 3 2 2 2" xfId="3271"/>
    <cellStyle name="Normal 18 3 2 3 2 3" xfId="2503"/>
    <cellStyle name="Normal 18 3 2 3 3" xfId="1318"/>
    <cellStyle name="Normal 18 3 2 3 3 2" xfId="2887"/>
    <cellStyle name="Normal 18 3 2 3 4" xfId="2119"/>
    <cellStyle name="Normal 18 3 2 4" xfId="742"/>
    <cellStyle name="Normal 18 3 2 4 2" xfId="1510"/>
    <cellStyle name="Normal 18 3 2 4 2 2" xfId="3079"/>
    <cellStyle name="Normal 18 3 2 4 3" xfId="2311"/>
    <cellStyle name="Normal 18 3 2 5" xfId="1126"/>
    <cellStyle name="Normal 18 3 2 5 2" xfId="2695"/>
    <cellStyle name="Normal 18 3 2 6" xfId="1927"/>
    <cellStyle name="Normal 18 3 3" xfId="406"/>
    <cellStyle name="Normal 18 3 3 2" xfId="598"/>
    <cellStyle name="Normal 18 3 3 2 2" xfId="982"/>
    <cellStyle name="Normal 18 3 3 2 2 2" xfId="1750"/>
    <cellStyle name="Normal 18 3 3 2 2 2 2" xfId="3319"/>
    <cellStyle name="Normal 18 3 3 2 2 3" xfId="2551"/>
    <cellStyle name="Normal 18 3 3 2 3" xfId="1366"/>
    <cellStyle name="Normal 18 3 3 2 3 2" xfId="2935"/>
    <cellStyle name="Normal 18 3 3 2 4" xfId="2167"/>
    <cellStyle name="Normal 18 3 3 3" xfId="790"/>
    <cellStyle name="Normal 18 3 3 3 2" xfId="1558"/>
    <cellStyle name="Normal 18 3 3 3 2 2" xfId="3127"/>
    <cellStyle name="Normal 18 3 3 3 3" xfId="2359"/>
    <cellStyle name="Normal 18 3 3 4" xfId="1174"/>
    <cellStyle name="Normal 18 3 3 4 2" xfId="2743"/>
    <cellStyle name="Normal 18 3 3 5" xfId="1975"/>
    <cellStyle name="Normal 18 3 4" xfId="502"/>
    <cellStyle name="Normal 18 3 4 2" xfId="886"/>
    <cellStyle name="Normal 18 3 4 2 2" xfId="1654"/>
    <cellStyle name="Normal 18 3 4 2 2 2" xfId="3223"/>
    <cellStyle name="Normal 18 3 4 2 3" xfId="2455"/>
    <cellStyle name="Normal 18 3 4 3" xfId="1270"/>
    <cellStyle name="Normal 18 3 4 3 2" xfId="2839"/>
    <cellStyle name="Normal 18 3 4 4" xfId="2071"/>
    <cellStyle name="Normal 18 3 5" xfId="694"/>
    <cellStyle name="Normal 18 3 5 2" xfId="1462"/>
    <cellStyle name="Normal 18 3 5 2 2" xfId="3031"/>
    <cellStyle name="Normal 18 3 5 3" xfId="2263"/>
    <cellStyle name="Normal 18 3 6" xfId="1078"/>
    <cellStyle name="Normal 18 3 6 2" xfId="2647"/>
    <cellStyle name="Normal 18 3 7" xfId="1879"/>
    <cellStyle name="Normal 18 4" xfId="326"/>
    <cellStyle name="Normal 18 4 2" xfId="422"/>
    <cellStyle name="Normal 18 4 2 2" xfId="614"/>
    <cellStyle name="Normal 18 4 2 2 2" xfId="998"/>
    <cellStyle name="Normal 18 4 2 2 2 2" xfId="1766"/>
    <cellStyle name="Normal 18 4 2 2 2 2 2" xfId="3335"/>
    <cellStyle name="Normal 18 4 2 2 2 3" xfId="2567"/>
    <cellStyle name="Normal 18 4 2 2 3" xfId="1382"/>
    <cellStyle name="Normal 18 4 2 2 3 2" xfId="2951"/>
    <cellStyle name="Normal 18 4 2 2 4" xfId="2183"/>
    <cellStyle name="Normal 18 4 2 3" xfId="806"/>
    <cellStyle name="Normal 18 4 2 3 2" xfId="1574"/>
    <cellStyle name="Normal 18 4 2 3 2 2" xfId="3143"/>
    <cellStyle name="Normal 18 4 2 3 3" xfId="2375"/>
    <cellStyle name="Normal 18 4 2 4" xfId="1190"/>
    <cellStyle name="Normal 18 4 2 4 2" xfId="2759"/>
    <cellStyle name="Normal 18 4 2 5" xfId="1991"/>
    <cellStyle name="Normal 18 4 3" xfId="518"/>
    <cellStyle name="Normal 18 4 3 2" xfId="902"/>
    <cellStyle name="Normal 18 4 3 2 2" xfId="1670"/>
    <cellStyle name="Normal 18 4 3 2 2 2" xfId="3239"/>
    <cellStyle name="Normal 18 4 3 2 3" xfId="2471"/>
    <cellStyle name="Normal 18 4 3 3" xfId="1286"/>
    <cellStyle name="Normal 18 4 3 3 2" xfId="2855"/>
    <cellStyle name="Normal 18 4 3 4" xfId="2087"/>
    <cellStyle name="Normal 18 4 4" xfId="710"/>
    <cellStyle name="Normal 18 4 4 2" xfId="1478"/>
    <cellStyle name="Normal 18 4 4 2 2" xfId="3047"/>
    <cellStyle name="Normal 18 4 4 3" xfId="2279"/>
    <cellStyle name="Normal 18 4 5" xfId="1094"/>
    <cellStyle name="Normal 18 4 5 2" xfId="2663"/>
    <cellStyle name="Normal 18 4 6" xfId="1895"/>
    <cellStyle name="Normal 18 5" xfId="374"/>
    <cellStyle name="Normal 18 5 2" xfId="566"/>
    <cellStyle name="Normal 18 5 2 2" xfId="950"/>
    <cellStyle name="Normal 18 5 2 2 2" xfId="1718"/>
    <cellStyle name="Normal 18 5 2 2 2 2" xfId="3287"/>
    <cellStyle name="Normal 18 5 2 2 3" xfId="2519"/>
    <cellStyle name="Normal 18 5 2 3" xfId="1334"/>
    <cellStyle name="Normal 18 5 2 3 2" xfId="2903"/>
    <cellStyle name="Normal 18 5 2 4" xfId="2135"/>
    <cellStyle name="Normal 18 5 3" xfId="758"/>
    <cellStyle name="Normal 18 5 3 2" xfId="1526"/>
    <cellStyle name="Normal 18 5 3 2 2" xfId="3095"/>
    <cellStyle name="Normal 18 5 3 3" xfId="2327"/>
    <cellStyle name="Normal 18 5 4" xfId="1142"/>
    <cellStyle name="Normal 18 5 4 2" xfId="2711"/>
    <cellStyle name="Normal 18 5 5" xfId="1943"/>
    <cellStyle name="Normal 18 6" xfId="470"/>
    <cellStyle name="Normal 18 6 2" xfId="854"/>
    <cellStyle name="Normal 18 6 2 2" xfId="1622"/>
    <cellStyle name="Normal 18 6 2 2 2" xfId="3191"/>
    <cellStyle name="Normal 18 6 2 3" xfId="2423"/>
    <cellStyle name="Normal 18 6 3" xfId="1238"/>
    <cellStyle name="Normal 18 6 3 2" xfId="2807"/>
    <cellStyle name="Normal 18 6 4" xfId="2039"/>
    <cellStyle name="Normal 18 7" xfId="662"/>
    <cellStyle name="Normal 18 7 2" xfId="1430"/>
    <cellStyle name="Normal 18 7 2 2" xfId="2999"/>
    <cellStyle name="Normal 18 7 3" xfId="2231"/>
    <cellStyle name="Normal 18 8" xfId="1046"/>
    <cellStyle name="Normal 18 8 2" xfId="2615"/>
    <cellStyle name="Normal 18 9" xfId="1815"/>
    <cellStyle name="Normal 18 9 2" xfId="3383"/>
    <cellStyle name="Normal 19" xfId="194"/>
    <cellStyle name="Normal 19 2" xfId="285"/>
    <cellStyle name="Normal 19 3" xfId="258"/>
    <cellStyle name="Normal 2" xfId="39"/>
    <cellStyle name="Normal 2 2" xfId="152"/>
    <cellStyle name="Normal 2 2 2" xfId="288"/>
    <cellStyle name="Normal 2 2 3" xfId="239"/>
    <cellStyle name="Normal 2 3" xfId="151"/>
    <cellStyle name="Normal 2 3 2" xfId="284"/>
    <cellStyle name="Normal 2 4" xfId="218"/>
    <cellStyle name="Normal 2 4 2" xfId="230"/>
    <cellStyle name="Normal 2 4 2 2" xfId="289"/>
    <cellStyle name="Normal 2 4 2 3" xfId="293"/>
    <cellStyle name="Normal 2 4 3" xfId="225"/>
    <cellStyle name="Normal 20" xfId="212"/>
    <cellStyle name="Normal 20 2" xfId="281"/>
    <cellStyle name="Normal 21" xfId="276"/>
    <cellStyle name="Normal 22" xfId="238"/>
    <cellStyle name="Normal 3" xfId="40"/>
    <cellStyle name="Normal 3 2" xfId="153"/>
    <cellStyle name="Normal 3 2 2" xfId="221"/>
    <cellStyle name="Normal 3 2 2 2" xfId="236"/>
    <cellStyle name="Normal 3 2 2 2 2" xfId="311"/>
    <cellStyle name="Normal 3 2 2 2 3" xfId="317"/>
    <cellStyle name="Normal 3 2 2 2 4" xfId="306"/>
    <cellStyle name="Normal 3 2 2 2 5" xfId="298"/>
    <cellStyle name="Normal 3 2 2 3" xfId="228"/>
    <cellStyle name="Normal 3 2 2 3 2" xfId="307"/>
    <cellStyle name="Normal 3 2 2 4" xfId="313"/>
    <cellStyle name="Normal 3 2 2 5" xfId="302"/>
    <cellStyle name="Normal 3 2 2 6" xfId="291"/>
    <cellStyle name="Normal 3 2 3" xfId="220"/>
    <cellStyle name="Normal 3 2 3 2" xfId="235"/>
    <cellStyle name="Normal 3 2 3 2 2" xfId="310"/>
    <cellStyle name="Normal 3 2 3 2 3" xfId="316"/>
    <cellStyle name="Normal 3 2 3 2 4" xfId="305"/>
    <cellStyle name="Normal 3 2 3 2 5" xfId="297"/>
    <cellStyle name="Normal 3 2 3 3" xfId="229"/>
    <cellStyle name="Normal 3 2 3 3 2" xfId="308"/>
    <cellStyle name="Normal 3 2 3 4" xfId="314"/>
    <cellStyle name="Normal 3 2 3 5" xfId="303"/>
    <cellStyle name="Normal 3 2 3 6" xfId="292"/>
    <cellStyle name="Normal 3 2 4" xfId="222"/>
    <cellStyle name="Normal 3 2 4 2" xfId="231"/>
    <cellStyle name="Normal 3 2 4 2 2" xfId="309"/>
    <cellStyle name="Normal 3 2 4 3" xfId="315"/>
    <cellStyle name="Normal 3 2 4 4" xfId="304"/>
    <cellStyle name="Normal 3 2 4 5" xfId="294"/>
    <cellStyle name="Normal 3 2 5" xfId="226"/>
    <cellStyle name="Normal 3 2 5 2" xfId="300"/>
    <cellStyle name="Normal 3 2 6" xfId="219"/>
    <cellStyle name="Normal 3 2 7" xfId="312"/>
    <cellStyle name="Normal 3 2 8" xfId="299"/>
    <cellStyle name="Normal 3 2 9" xfId="290"/>
    <cellStyle name="Normal 3 3" xfId="205"/>
    <cellStyle name="Normal 3 3 2" xfId="327"/>
    <cellStyle name="Normal 3 3 2 2" xfId="423"/>
    <cellStyle name="Normal 3 3 2 2 2" xfId="615"/>
    <cellStyle name="Normal 3 3 2 2 2 2" xfId="999"/>
    <cellStyle name="Normal 3 3 2 2 2 2 2" xfId="1767"/>
    <cellStyle name="Normal 3 3 2 2 2 2 2 2" xfId="3336"/>
    <cellStyle name="Normal 3 3 2 2 2 2 3" xfId="2568"/>
    <cellStyle name="Normal 3 3 2 2 2 3" xfId="1383"/>
    <cellStyle name="Normal 3 3 2 2 2 3 2" xfId="2952"/>
    <cellStyle name="Normal 3 3 2 2 2 4" xfId="2184"/>
    <cellStyle name="Normal 3 3 2 2 3" xfId="807"/>
    <cellStyle name="Normal 3 3 2 2 3 2" xfId="1575"/>
    <cellStyle name="Normal 3 3 2 2 3 2 2" xfId="3144"/>
    <cellStyle name="Normal 3 3 2 2 3 3" xfId="2376"/>
    <cellStyle name="Normal 3 3 2 2 4" xfId="1191"/>
    <cellStyle name="Normal 3 3 2 2 4 2" xfId="2760"/>
    <cellStyle name="Normal 3 3 2 2 5" xfId="1992"/>
    <cellStyle name="Normal 3 3 2 3" xfId="519"/>
    <cellStyle name="Normal 3 3 2 3 2" xfId="903"/>
    <cellStyle name="Normal 3 3 2 3 2 2" xfId="1671"/>
    <cellStyle name="Normal 3 3 2 3 2 2 2" xfId="3240"/>
    <cellStyle name="Normal 3 3 2 3 2 3" xfId="2472"/>
    <cellStyle name="Normal 3 3 2 3 3" xfId="1287"/>
    <cellStyle name="Normal 3 3 2 3 3 2" xfId="2856"/>
    <cellStyle name="Normal 3 3 2 3 4" xfId="2088"/>
    <cellStyle name="Normal 3 3 2 4" xfId="711"/>
    <cellStyle name="Normal 3 3 2 4 2" xfId="1479"/>
    <cellStyle name="Normal 3 3 2 4 2 2" xfId="3048"/>
    <cellStyle name="Normal 3 3 2 4 3" xfId="2280"/>
    <cellStyle name="Normal 3 3 2 5" xfId="1095"/>
    <cellStyle name="Normal 3 3 2 5 2" xfId="2664"/>
    <cellStyle name="Normal 3 3 2 6" xfId="1896"/>
    <cellStyle name="Normal 3 3 3" xfId="375"/>
    <cellStyle name="Normal 3 3 3 2" xfId="567"/>
    <cellStyle name="Normal 3 3 3 2 2" xfId="951"/>
    <cellStyle name="Normal 3 3 3 2 2 2" xfId="1719"/>
    <cellStyle name="Normal 3 3 3 2 2 2 2" xfId="3288"/>
    <cellStyle name="Normal 3 3 3 2 2 3" xfId="2520"/>
    <cellStyle name="Normal 3 3 3 2 3" xfId="1335"/>
    <cellStyle name="Normal 3 3 3 2 3 2" xfId="2904"/>
    <cellStyle name="Normal 3 3 3 2 4" xfId="2136"/>
    <cellStyle name="Normal 3 3 3 3" xfId="759"/>
    <cellStyle name="Normal 3 3 3 3 2" xfId="1527"/>
    <cellStyle name="Normal 3 3 3 3 2 2" xfId="3096"/>
    <cellStyle name="Normal 3 3 3 3 3" xfId="2328"/>
    <cellStyle name="Normal 3 3 3 4" xfId="1143"/>
    <cellStyle name="Normal 3 3 3 4 2" xfId="2712"/>
    <cellStyle name="Normal 3 3 3 5" xfId="1944"/>
    <cellStyle name="Normal 3 3 4" xfId="471"/>
    <cellStyle name="Normal 3 3 4 2" xfId="855"/>
    <cellStyle name="Normal 3 3 4 2 2" xfId="1623"/>
    <cellStyle name="Normal 3 3 4 2 2 2" xfId="3192"/>
    <cellStyle name="Normal 3 3 4 2 3" xfId="2424"/>
    <cellStyle name="Normal 3 3 4 3" xfId="1239"/>
    <cellStyle name="Normal 3 3 4 3 2" xfId="2808"/>
    <cellStyle name="Normal 3 3 4 4" xfId="2040"/>
    <cellStyle name="Normal 3 3 5" xfId="663"/>
    <cellStyle name="Normal 3 3 5 2" xfId="1431"/>
    <cellStyle name="Normal 3 3 5 2 2" xfId="3000"/>
    <cellStyle name="Normal 3 3 5 3" xfId="2232"/>
    <cellStyle name="Normal 3 3 6" xfId="1047"/>
    <cellStyle name="Normal 3 3 6 2" xfId="2616"/>
    <cellStyle name="Normal 3 3 7" xfId="1848"/>
    <cellStyle name="Normal 3 4" xfId="249"/>
    <cellStyle name="Normal 3 4 2" xfId="343"/>
    <cellStyle name="Normal 3 4 2 2" xfId="439"/>
    <cellStyle name="Normal 3 4 2 2 2" xfId="631"/>
    <cellStyle name="Normal 3 4 2 2 2 2" xfId="1015"/>
    <cellStyle name="Normal 3 4 2 2 2 2 2" xfId="1783"/>
    <cellStyle name="Normal 3 4 2 2 2 2 2 2" xfId="3352"/>
    <cellStyle name="Normal 3 4 2 2 2 2 3" xfId="2584"/>
    <cellStyle name="Normal 3 4 2 2 2 3" xfId="1399"/>
    <cellStyle name="Normal 3 4 2 2 2 3 2" xfId="2968"/>
    <cellStyle name="Normal 3 4 2 2 2 4" xfId="2200"/>
    <cellStyle name="Normal 3 4 2 2 3" xfId="823"/>
    <cellStyle name="Normal 3 4 2 2 3 2" xfId="1591"/>
    <cellStyle name="Normal 3 4 2 2 3 2 2" xfId="3160"/>
    <cellStyle name="Normal 3 4 2 2 3 3" xfId="2392"/>
    <cellStyle name="Normal 3 4 2 2 4" xfId="1207"/>
    <cellStyle name="Normal 3 4 2 2 4 2" xfId="2776"/>
    <cellStyle name="Normal 3 4 2 2 5" xfId="2008"/>
    <cellStyle name="Normal 3 4 2 3" xfId="535"/>
    <cellStyle name="Normal 3 4 2 3 2" xfId="919"/>
    <cellStyle name="Normal 3 4 2 3 2 2" xfId="1687"/>
    <cellStyle name="Normal 3 4 2 3 2 2 2" xfId="3256"/>
    <cellStyle name="Normal 3 4 2 3 2 3" xfId="2488"/>
    <cellStyle name="Normal 3 4 2 3 3" xfId="1303"/>
    <cellStyle name="Normal 3 4 2 3 3 2" xfId="2872"/>
    <cellStyle name="Normal 3 4 2 3 4" xfId="2104"/>
    <cellStyle name="Normal 3 4 2 4" xfId="727"/>
    <cellStyle name="Normal 3 4 2 4 2" xfId="1495"/>
    <cellStyle name="Normal 3 4 2 4 2 2" xfId="3064"/>
    <cellStyle name="Normal 3 4 2 4 3" xfId="2296"/>
    <cellStyle name="Normal 3 4 2 5" xfId="1111"/>
    <cellStyle name="Normal 3 4 2 5 2" xfId="2680"/>
    <cellStyle name="Normal 3 4 2 6" xfId="1912"/>
    <cellStyle name="Normal 3 4 3" xfId="391"/>
    <cellStyle name="Normal 3 4 3 2" xfId="583"/>
    <cellStyle name="Normal 3 4 3 2 2" xfId="967"/>
    <cellStyle name="Normal 3 4 3 2 2 2" xfId="1735"/>
    <cellStyle name="Normal 3 4 3 2 2 2 2" xfId="3304"/>
    <cellStyle name="Normal 3 4 3 2 2 3" xfId="2536"/>
    <cellStyle name="Normal 3 4 3 2 3" xfId="1351"/>
    <cellStyle name="Normal 3 4 3 2 3 2" xfId="2920"/>
    <cellStyle name="Normal 3 4 3 2 4" xfId="2152"/>
    <cellStyle name="Normal 3 4 3 3" xfId="775"/>
    <cellStyle name="Normal 3 4 3 3 2" xfId="1543"/>
    <cellStyle name="Normal 3 4 3 3 2 2" xfId="3112"/>
    <cellStyle name="Normal 3 4 3 3 3" xfId="2344"/>
    <cellStyle name="Normal 3 4 3 4" xfId="1159"/>
    <cellStyle name="Normal 3 4 3 4 2" xfId="2728"/>
    <cellStyle name="Normal 3 4 3 5" xfId="1960"/>
    <cellStyle name="Normal 3 4 4" xfId="487"/>
    <cellStyle name="Normal 3 4 4 2" xfId="871"/>
    <cellStyle name="Normal 3 4 4 2 2" xfId="1639"/>
    <cellStyle name="Normal 3 4 4 2 2 2" xfId="3208"/>
    <cellStyle name="Normal 3 4 4 2 3" xfId="2440"/>
    <cellStyle name="Normal 3 4 4 3" xfId="1255"/>
    <cellStyle name="Normal 3 4 4 3 2" xfId="2824"/>
    <cellStyle name="Normal 3 4 4 4" xfId="2056"/>
    <cellStyle name="Normal 3 4 5" xfId="679"/>
    <cellStyle name="Normal 3 4 5 2" xfId="1447"/>
    <cellStyle name="Normal 3 4 5 2 2" xfId="3016"/>
    <cellStyle name="Normal 3 4 5 3" xfId="2248"/>
    <cellStyle name="Normal 3 4 6" xfId="1063"/>
    <cellStyle name="Normal 3 4 6 2" xfId="2632"/>
    <cellStyle name="Normal 3 4 7" xfId="1864"/>
    <cellStyle name="Normal 3 5" xfId="268"/>
    <cellStyle name="Normal 3 5 2" xfId="359"/>
    <cellStyle name="Normal 3 5 2 2" xfId="455"/>
    <cellStyle name="Normal 3 5 2 2 2" xfId="647"/>
    <cellStyle name="Normal 3 5 2 2 2 2" xfId="1031"/>
    <cellStyle name="Normal 3 5 2 2 2 2 2" xfId="1799"/>
    <cellStyle name="Normal 3 5 2 2 2 2 2 2" xfId="3368"/>
    <cellStyle name="Normal 3 5 2 2 2 2 3" xfId="2600"/>
    <cellStyle name="Normal 3 5 2 2 2 3" xfId="1415"/>
    <cellStyle name="Normal 3 5 2 2 2 3 2" xfId="2984"/>
    <cellStyle name="Normal 3 5 2 2 2 4" xfId="2216"/>
    <cellStyle name="Normal 3 5 2 2 3" xfId="839"/>
    <cellStyle name="Normal 3 5 2 2 3 2" xfId="1607"/>
    <cellStyle name="Normal 3 5 2 2 3 2 2" xfId="3176"/>
    <cellStyle name="Normal 3 5 2 2 3 3" xfId="2408"/>
    <cellStyle name="Normal 3 5 2 2 4" xfId="1223"/>
    <cellStyle name="Normal 3 5 2 2 4 2" xfId="2792"/>
    <cellStyle name="Normal 3 5 2 2 5" xfId="2024"/>
    <cellStyle name="Normal 3 5 2 3" xfId="551"/>
    <cellStyle name="Normal 3 5 2 3 2" xfId="935"/>
    <cellStyle name="Normal 3 5 2 3 2 2" xfId="1703"/>
    <cellStyle name="Normal 3 5 2 3 2 2 2" xfId="3272"/>
    <cellStyle name="Normal 3 5 2 3 2 3" xfId="2504"/>
    <cellStyle name="Normal 3 5 2 3 3" xfId="1319"/>
    <cellStyle name="Normal 3 5 2 3 3 2" xfId="2888"/>
    <cellStyle name="Normal 3 5 2 3 4" xfId="2120"/>
    <cellStyle name="Normal 3 5 2 4" xfId="743"/>
    <cellStyle name="Normal 3 5 2 4 2" xfId="1511"/>
    <cellStyle name="Normal 3 5 2 4 2 2" xfId="3080"/>
    <cellStyle name="Normal 3 5 2 4 3" xfId="2312"/>
    <cellStyle name="Normal 3 5 2 5" xfId="1127"/>
    <cellStyle name="Normal 3 5 2 5 2" xfId="2696"/>
    <cellStyle name="Normal 3 5 2 6" xfId="1928"/>
    <cellStyle name="Normal 3 5 3" xfId="407"/>
    <cellStyle name="Normal 3 5 3 2" xfId="599"/>
    <cellStyle name="Normal 3 5 3 2 2" xfId="983"/>
    <cellStyle name="Normal 3 5 3 2 2 2" xfId="1751"/>
    <cellStyle name="Normal 3 5 3 2 2 2 2" xfId="3320"/>
    <cellStyle name="Normal 3 5 3 2 2 3" xfId="2552"/>
    <cellStyle name="Normal 3 5 3 2 3" xfId="1367"/>
    <cellStyle name="Normal 3 5 3 2 3 2" xfId="2936"/>
    <cellStyle name="Normal 3 5 3 2 4" xfId="2168"/>
    <cellStyle name="Normal 3 5 3 3" xfId="791"/>
    <cellStyle name="Normal 3 5 3 3 2" xfId="1559"/>
    <cellStyle name="Normal 3 5 3 3 2 2" xfId="3128"/>
    <cellStyle name="Normal 3 5 3 3 3" xfId="2360"/>
    <cellStyle name="Normal 3 5 3 4" xfId="1175"/>
    <cellStyle name="Normal 3 5 3 4 2" xfId="2744"/>
    <cellStyle name="Normal 3 5 3 5" xfId="1976"/>
    <cellStyle name="Normal 3 5 4" xfId="503"/>
    <cellStyle name="Normal 3 5 4 2" xfId="887"/>
    <cellStyle name="Normal 3 5 4 2 2" xfId="1655"/>
    <cellStyle name="Normal 3 5 4 2 2 2" xfId="3224"/>
    <cellStyle name="Normal 3 5 4 2 3" xfId="2456"/>
    <cellStyle name="Normal 3 5 4 3" xfId="1271"/>
    <cellStyle name="Normal 3 5 4 3 2" xfId="2840"/>
    <cellStyle name="Normal 3 5 4 4" xfId="2072"/>
    <cellStyle name="Normal 3 5 5" xfId="695"/>
    <cellStyle name="Normal 3 5 5 2" xfId="1463"/>
    <cellStyle name="Normal 3 5 5 2 2" xfId="3032"/>
    <cellStyle name="Normal 3 5 5 3" xfId="2264"/>
    <cellStyle name="Normal 3 5 6" xfId="1079"/>
    <cellStyle name="Normal 3 5 6 2" xfId="2648"/>
    <cellStyle name="Normal 3 5 7" xfId="1880"/>
    <cellStyle name="Normal 3 6" xfId="1816"/>
    <cellStyle name="Normal 3 6 2" xfId="3384"/>
    <cellStyle name="Normal 3 7" xfId="1832"/>
    <cellStyle name="Normal 3 7 2" xfId="3400"/>
    <cellStyle name="Normal 4" xfId="41"/>
    <cellStyle name="Normal 4 2" xfId="155"/>
    <cellStyle name="Normal 4 3" xfId="154"/>
    <cellStyle name="Normal 4 4" xfId="206"/>
    <cellStyle name="Normal 4 4 2" xfId="328"/>
    <cellStyle name="Normal 4 4 2 2" xfId="424"/>
    <cellStyle name="Normal 4 4 2 2 2" xfId="616"/>
    <cellStyle name="Normal 4 4 2 2 2 2" xfId="1000"/>
    <cellStyle name="Normal 4 4 2 2 2 2 2" xfId="1768"/>
    <cellStyle name="Normal 4 4 2 2 2 2 2 2" xfId="3337"/>
    <cellStyle name="Normal 4 4 2 2 2 2 3" xfId="2569"/>
    <cellStyle name="Normal 4 4 2 2 2 3" xfId="1384"/>
    <cellStyle name="Normal 4 4 2 2 2 3 2" xfId="2953"/>
    <cellStyle name="Normal 4 4 2 2 2 4" xfId="2185"/>
    <cellStyle name="Normal 4 4 2 2 3" xfId="808"/>
    <cellStyle name="Normal 4 4 2 2 3 2" xfId="1576"/>
    <cellStyle name="Normal 4 4 2 2 3 2 2" xfId="3145"/>
    <cellStyle name="Normal 4 4 2 2 3 3" xfId="2377"/>
    <cellStyle name="Normal 4 4 2 2 4" xfId="1192"/>
    <cellStyle name="Normal 4 4 2 2 4 2" xfId="2761"/>
    <cellStyle name="Normal 4 4 2 2 5" xfId="1993"/>
    <cellStyle name="Normal 4 4 2 3" xfId="520"/>
    <cellStyle name="Normal 4 4 2 3 2" xfId="904"/>
    <cellStyle name="Normal 4 4 2 3 2 2" xfId="1672"/>
    <cellStyle name="Normal 4 4 2 3 2 2 2" xfId="3241"/>
    <cellStyle name="Normal 4 4 2 3 2 3" xfId="2473"/>
    <cellStyle name="Normal 4 4 2 3 3" xfId="1288"/>
    <cellStyle name="Normal 4 4 2 3 3 2" xfId="2857"/>
    <cellStyle name="Normal 4 4 2 3 4" xfId="2089"/>
    <cellStyle name="Normal 4 4 2 4" xfId="712"/>
    <cellStyle name="Normal 4 4 2 4 2" xfId="1480"/>
    <cellStyle name="Normal 4 4 2 4 2 2" xfId="3049"/>
    <cellStyle name="Normal 4 4 2 4 3" xfId="2281"/>
    <cellStyle name="Normal 4 4 2 5" xfId="1096"/>
    <cellStyle name="Normal 4 4 2 5 2" xfId="2665"/>
    <cellStyle name="Normal 4 4 2 6" xfId="1897"/>
    <cellStyle name="Normal 4 4 3" xfId="376"/>
    <cellStyle name="Normal 4 4 3 2" xfId="568"/>
    <cellStyle name="Normal 4 4 3 2 2" xfId="952"/>
    <cellStyle name="Normal 4 4 3 2 2 2" xfId="1720"/>
    <cellStyle name="Normal 4 4 3 2 2 2 2" xfId="3289"/>
    <cellStyle name="Normal 4 4 3 2 2 3" xfId="2521"/>
    <cellStyle name="Normal 4 4 3 2 3" xfId="1336"/>
    <cellStyle name="Normal 4 4 3 2 3 2" xfId="2905"/>
    <cellStyle name="Normal 4 4 3 2 4" xfId="2137"/>
    <cellStyle name="Normal 4 4 3 3" xfId="760"/>
    <cellStyle name="Normal 4 4 3 3 2" xfId="1528"/>
    <cellStyle name="Normal 4 4 3 3 2 2" xfId="3097"/>
    <cellStyle name="Normal 4 4 3 3 3" xfId="2329"/>
    <cellStyle name="Normal 4 4 3 4" xfId="1144"/>
    <cellStyle name="Normal 4 4 3 4 2" xfId="2713"/>
    <cellStyle name="Normal 4 4 3 5" xfId="1945"/>
    <cellStyle name="Normal 4 4 4" xfId="472"/>
    <cellStyle name="Normal 4 4 4 2" xfId="856"/>
    <cellStyle name="Normal 4 4 4 2 2" xfId="1624"/>
    <cellStyle name="Normal 4 4 4 2 2 2" xfId="3193"/>
    <cellStyle name="Normal 4 4 4 2 3" xfId="2425"/>
    <cellStyle name="Normal 4 4 4 3" xfId="1240"/>
    <cellStyle name="Normal 4 4 4 3 2" xfId="2809"/>
    <cellStyle name="Normal 4 4 4 4" xfId="2041"/>
    <cellStyle name="Normal 4 4 5" xfId="664"/>
    <cellStyle name="Normal 4 4 5 2" xfId="1432"/>
    <cellStyle name="Normal 4 4 5 2 2" xfId="3001"/>
    <cellStyle name="Normal 4 4 5 3" xfId="2233"/>
    <cellStyle name="Normal 4 4 6" xfId="1048"/>
    <cellStyle name="Normal 4 4 6 2" xfId="2617"/>
    <cellStyle name="Normal 4 4 7" xfId="1849"/>
    <cellStyle name="Normal 4 5" xfId="250"/>
    <cellStyle name="Normal 4 5 2" xfId="344"/>
    <cellStyle name="Normal 4 5 2 2" xfId="440"/>
    <cellStyle name="Normal 4 5 2 2 2" xfId="632"/>
    <cellStyle name="Normal 4 5 2 2 2 2" xfId="1016"/>
    <cellStyle name="Normal 4 5 2 2 2 2 2" xfId="1784"/>
    <cellStyle name="Normal 4 5 2 2 2 2 2 2" xfId="3353"/>
    <cellStyle name="Normal 4 5 2 2 2 2 3" xfId="2585"/>
    <cellStyle name="Normal 4 5 2 2 2 3" xfId="1400"/>
    <cellStyle name="Normal 4 5 2 2 2 3 2" xfId="2969"/>
    <cellStyle name="Normal 4 5 2 2 2 4" xfId="2201"/>
    <cellStyle name="Normal 4 5 2 2 3" xfId="824"/>
    <cellStyle name="Normal 4 5 2 2 3 2" xfId="1592"/>
    <cellStyle name="Normal 4 5 2 2 3 2 2" xfId="3161"/>
    <cellStyle name="Normal 4 5 2 2 3 3" xfId="2393"/>
    <cellStyle name="Normal 4 5 2 2 4" xfId="1208"/>
    <cellStyle name="Normal 4 5 2 2 4 2" xfId="2777"/>
    <cellStyle name="Normal 4 5 2 2 5" xfId="2009"/>
    <cellStyle name="Normal 4 5 2 3" xfId="536"/>
    <cellStyle name="Normal 4 5 2 3 2" xfId="920"/>
    <cellStyle name="Normal 4 5 2 3 2 2" xfId="1688"/>
    <cellStyle name="Normal 4 5 2 3 2 2 2" xfId="3257"/>
    <cellStyle name="Normal 4 5 2 3 2 3" xfId="2489"/>
    <cellStyle name="Normal 4 5 2 3 3" xfId="1304"/>
    <cellStyle name="Normal 4 5 2 3 3 2" xfId="2873"/>
    <cellStyle name="Normal 4 5 2 3 4" xfId="2105"/>
    <cellStyle name="Normal 4 5 2 4" xfId="728"/>
    <cellStyle name="Normal 4 5 2 4 2" xfId="1496"/>
    <cellStyle name="Normal 4 5 2 4 2 2" xfId="3065"/>
    <cellStyle name="Normal 4 5 2 4 3" xfId="2297"/>
    <cellStyle name="Normal 4 5 2 5" xfId="1112"/>
    <cellStyle name="Normal 4 5 2 5 2" xfId="2681"/>
    <cellStyle name="Normal 4 5 2 6" xfId="1913"/>
    <cellStyle name="Normal 4 5 3" xfId="392"/>
    <cellStyle name="Normal 4 5 3 2" xfId="584"/>
    <cellStyle name="Normal 4 5 3 2 2" xfId="968"/>
    <cellStyle name="Normal 4 5 3 2 2 2" xfId="1736"/>
    <cellStyle name="Normal 4 5 3 2 2 2 2" xfId="3305"/>
    <cellStyle name="Normal 4 5 3 2 2 3" xfId="2537"/>
    <cellStyle name="Normal 4 5 3 2 3" xfId="1352"/>
    <cellStyle name="Normal 4 5 3 2 3 2" xfId="2921"/>
    <cellStyle name="Normal 4 5 3 2 4" xfId="2153"/>
    <cellStyle name="Normal 4 5 3 3" xfId="776"/>
    <cellStyle name="Normal 4 5 3 3 2" xfId="1544"/>
    <cellStyle name="Normal 4 5 3 3 2 2" xfId="3113"/>
    <cellStyle name="Normal 4 5 3 3 3" xfId="2345"/>
    <cellStyle name="Normal 4 5 3 4" xfId="1160"/>
    <cellStyle name="Normal 4 5 3 4 2" xfId="2729"/>
    <cellStyle name="Normal 4 5 3 5" xfId="1961"/>
    <cellStyle name="Normal 4 5 4" xfId="488"/>
    <cellStyle name="Normal 4 5 4 2" xfId="872"/>
    <cellStyle name="Normal 4 5 4 2 2" xfId="1640"/>
    <cellStyle name="Normal 4 5 4 2 2 2" xfId="3209"/>
    <cellStyle name="Normal 4 5 4 2 3" xfId="2441"/>
    <cellStyle name="Normal 4 5 4 3" xfId="1256"/>
    <cellStyle name="Normal 4 5 4 3 2" xfId="2825"/>
    <cellStyle name="Normal 4 5 4 4" xfId="2057"/>
    <cellStyle name="Normal 4 5 5" xfId="680"/>
    <cellStyle name="Normal 4 5 5 2" xfId="1448"/>
    <cellStyle name="Normal 4 5 5 2 2" xfId="3017"/>
    <cellStyle name="Normal 4 5 5 3" xfId="2249"/>
    <cellStyle name="Normal 4 5 6" xfId="1064"/>
    <cellStyle name="Normal 4 5 6 2" xfId="2633"/>
    <cellStyle name="Normal 4 5 7" xfId="1865"/>
    <cellStyle name="Normal 4 6" xfId="269"/>
    <cellStyle name="Normal 4 6 2" xfId="360"/>
    <cellStyle name="Normal 4 6 2 2" xfId="456"/>
    <cellStyle name="Normal 4 6 2 2 2" xfId="648"/>
    <cellStyle name="Normal 4 6 2 2 2 2" xfId="1032"/>
    <cellStyle name="Normal 4 6 2 2 2 2 2" xfId="1800"/>
    <cellStyle name="Normal 4 6 2 2 2 2 2 2" xfId="3369"/>
    <cellStyle name="Normal 4 6 2 2 2 2 3" xfId="2601"/>
    <cellStyle name="Normal 4 6 2 2 2 3" xfId="1416"/>
    <cellStyle name="Normal 4 6 2 2 2 3 2" xfId="2985"/>
    <cellStyle name="Normal 4 6 2 2 2 4" xfId="2217"/>
    <cellStyle name="Normal 4 6 2 2 3" xfId="840"/>
    <cellStyle name="Normal 4 6 2 2 3 2" xfId="1608"/>
    <cellStyle name="Normal 4 6 2 2 3 2 2" xfId="3177"/>
    <cellStyle name="Normal 4 6 2 2 3 3" xfId="2409"/>
    <cellStyle name="Normal 4 6 2 2 4" xfId="1224"/>
    <cellStyle name="Normal 4 6 2 2 4 2" xfId="2793"/>
    <cellStyle name="Normal 4 6 2 2 5" xfId="2025"/>
    <cellStyle name="Normal 4 6 2 3" xfId="552"/>
    <cellStyle name="Normal 4 6 2 3 2" xfId="936"/>
    <cellStyle name="Normal 4 6 2 3 2 2" xfId="1704"/>
    <cellStyle name="Normal 4 6 2 3 2 2 2" xfId="3273"/>
    <cellStyle name="Normal 4 6 2 3 2 3" xfId="2505"/>
    <cellStyle name="Normal 4 6 2 3 3" xfId="1320"/>
    <cellStyle name="Normal 4 6 2 3 3 2" xfId="2889"/>
    <cellStyle name="Normal 4 6 2 3 4" xfId="2121"/>
    <cellStyle name="Normal 4 6 2 4" xfId="744"/>
    <cellStyle name="Normal 4 6 2 4 2" xfId="1512"/>
    <cellStyle name="Normal 4 6 2 4 2 2" xfId="3081"/>
    <cellStyle name="Normal 4 6 2 4 3" xfId="2313"/>
    <cellStyle name="Normal 4 6 2 5" xfId="1128"/>
    <cellStyle name="Normal 4 6 2 5 2" xfId="2697"/>
    <cellStyle name="Normal 4 6 2 6" xfId="1929"/>
    <cellStyle name="Normal 4 6 3" xfId="408"/>
    <cellStyle name="Normal 4 6 3 2" xfId="600"/>
    <cellStyle name="Normal 4 6 3 2 2" xfId="984"/>
    <cellStyle name="Normal 4 6 3 2 2 2" xfId="1752"/>
    <cellStyle name="Normal 4 6 3 2 2 2 2" xfId="3321"/>
    <cellStyle name="Normal 4 6 3 2 2 3" xfId="2553"/>
    <cellStyle name="Normal 4 6 3 2 3" xfId="1368"/>
    <cellStyle name="Normal 4 6 3 2 3 2" xfId="2937"/>
    <cellStyle name="Normal 4 6 3 2 4" xfId="2169"/>
    <cellStyle name="Normal 4 6 3 3" xfId="792"/>
    <cellStyle name="Normal 4 6 3 3 2" xfId="1560"/>
    <cellStyle name="Normal 4 6 3 3 2 2" xfId="3129"/>
    <cellStyle name="Normal 4 6 3 3 3" xfId="2361"/>
    <cellStyle name="Normal 4 6 3 4" xfId="1176"/>
    <cellStyle name="Normal 4 6 3 4 2" xfId="2745"/>
    <cellStyle name="Normal 4 6 3 5" xfId="1977"/>
    <cellStyle name="Normal 4 6 4" xfId="504"/>
    <cellStyle name="Normal 4 6 4 2" xfId="888"/>
    <cellStyle name="Normal 4 6 4 2 2" xfId="1656"/>
    <cellStyle name="Normal 4 6 4 2 2 2" xfId="3225"/>
    <cellStyle name="Normal 4 6 4 2 3" xfId="2457"/>
    <cellStyle name="Normal 4 6 4 3" xfId="1272"/>
    <cellStyle name="Normal 4 6 4 3 2" xfId="2841"/>
    <cellStyle name="Normal 4 6 4 4" xfId="2073"/>
    <cellStyle name="Normal 4 6 5" xfId="696"/>
    <cellStyle name="Normal 4 6 5 2" xfId="1464"/>
    <cellStyle name="Normal 4 6 5 2 2" xfId="3033"/>
    <cellStyle name="Normal 4 6 5 3" xfId="2265"/>
    <cellStyle name="Normal 4 6 6" xfId="1080"/>
    <cellStyle name="Normal 4 6 6 2" xfId="2649"/>
    <cellStyle name="Normal 4 6 7" xfId="1881"/>
    <cellStyle name="Normal 4 7" xfId="1817"/>
    <cellStyle name="Normal 4 7 2" xfId="3385"/>
    <cellStyle name="Normal 4 8" xfId="1833"/>
    <cellStyle name="Normal 4 8 2" xfId="3401"/>
    <cellStyle name="Normal 5" xfId="1"/>
    <cellStyle name="Normal 5 10" xfId="1818"/>
    <cellStyle name="Normal 5 10 2" xfId="3386"/>
    <cellStyle name="Normal 5 11" xfId="1834"/>
    <cellStyle name="Normal 5 11 2" xfId="3402"/>
    <cellStyle name="Normal 5 2" xfId="157"/>
    <cellStyle name="Normal 5 2 2" xfId="158"/>
    <cellStyle name="Normal 5 2 3" xfId="159"/>
    <cellStyle name="Normal 5 3" xfId="160"/>
    <cellStyle name="Normal 5 3 2" xfId="161"/>
    <cellStyle name="Normal 5 3 3" xfId="162"/>
    <cellStyle name="Normal 5 4" xfId="163"/>
    <cellStyle name="Normal 5 5" xfId="164"/>
    <cellStyle name="Normal 5 6" xfId="156"/>
    <cellStyle name="Normal 5 7" xfId="207"/>
    <cellStyle name="Normal 5 7 2" xfId="329"/>
    <cellStyle name="Normal 5 7 2 2" xfId="425"/>
    <cellStyle name="Normal 5 7 2 2 2" xfId="617"/>
    <cellStyle name="Normal 5 7 2 2 2 2" xfId="1001"/>
    <cellStyle name="Normal 5 7 2 2 2 2 2" xfId="1769"/>
    <cellStyle name="Normal 5 7 2 2 2 2 2 2" xfId="3338"/>
    <cellStyle name="Normal 5 7 2 2 2 2 3" xfId="2570"/>
    <cellStyle name="Normal 5 7 2 2 2 3" xfId="1385"/>
    <cellStyle name="Normal 5 7 2 2 2 3 2" xfId="2954"/>
    <cellStyle name="Normal 5 7 2 2 2 4" xfId="2186"/>
    <cellStyle name="Normal 5 7 2 2 3" xfId="809"/>
    <cellStyle name="Normal 5 7 2 2 3 2" xfId="1577"/>
    <cellStyle name="Normal 5 7 2 2 3 2 2" xfId="3146"/>
    <cellStyle name="Normal 5 7 2 2 3 3" xfId="2378"/>
    <cellStyle name="Normal 5 7 2 2 4" xfId="1193"/>
    <cellStyle name="Normal 5 7 2 2 4 2" xfId="2762"/>
    <cellStyle name="Normal 5 7 2 2 5" xfId="1994"/>
    <cellStyle name="Normal 5 7 2 3" xfId="521"/>
    <cellStyle name="Normal 5 7 2 3 2" xfId="905"/>
    <cellStyle name="Normal 5 7 2 3 2 2" xfId="1673"/>
    <cellStyle name="Normal 5 7 2 3 2 2 2" xfId="3242"/>
    <cellStyle name="Normal 5 7 2 3 2 3" xfId="2474"/>
    <cellStyle name="Normal 5 7 2 3 3" xfId="1289"/>
    <cellStyle name="Normal 5 7 2 3 3 2" xfId="2858"/>
    <cellStyle name="Normal 5 7 2 3 4" xfId="2090"/>
    <cellStyle name="Normal 5 7 2 4" xfId="713"/>
    <cellStyle name="Normal 5 7 2 4 2" xfId="1481"/>
    <cellStyle name="Normal 5 7 2 4 2 2" xfId="3050"/>
    <cellStyle name="Normal 5 7 2 4 3" xfId="2282"/>
    <cellStyle name="Normal 5 7 2 5" xfId="1097"/>
    <cellStyle name="Normal 5 7 2 5 2" xfId="2666"/>
    <cellStyle name="Normal 5 7 2 6" xfId="1898"/>
    <cellStyle name="Normal 5 7 3" xfId="377"/>
    <cellStyle name="Normal 5 7 3 2" xfId="569"/>
    <cellStyle name="Normal 5 7 3 2 2" xfId="953"/>
    <cellStyle name="Normal 5 7 3 2 2 2" xfId="1721"/>
    <cellStyle name="Normal 5 7 3 2 2 2 2" xfId="3290"/>
    <cellStyle name="Normal 5 7 3 2 2 3" xfId="2522"/>
    <cellStyle name="Normal 5 7 3 2 3" xfId="1337"/>
    <cellStyle name="Normal 5 7 3 2 3 2" xfId="2906"/>
    <cellStyle name="Normal 5 7 3 2 4" xfId="2138"/>
    <cellStyle name="Normal 5 7 3 3" xfId="761"/>
    <cellStyle name="Normal 5 7 3 3 2" xfId="1529"/>
    <cellStyle name="Normal 5 7 3 3 2 2" xfId="3098"/>
    <cellStyle name="Normal 5 7 3 3 3" xfId="2330"/>
    <cellStyle name="Normal 5 7 3 4" xfId="1145"/>
    <cellStyle name="Normal 5 7 3 4 2" xfId="2714"/>
    <cellStyle name="Normal 5 7 3 5" xfId="1946"/>
    <cellStyle name="Normal 5 7 4" xfId="473"/>
    <cellStyle name="Normal 5 7 4 2" xfId="857"/>
    <cellStyle name="Normal 5 7 4 2 2" xfId="1625"/>
    <cellStyle name="Normal 5 7 4 2 2 2" xfId="3194"/>
    <cellStyle name="Normal 5 7 4 2 3" xfId="2426"/>
    <cellStyle name="Normal 5 7 4 3" xfId="1241"/>
    <cellStyle name="Normal 5 7 4 3 2" xfId="2810"/>
    <cellStyle name="Normal 5 7 4 4" xfId="2042"/>
    <cellStyle name="Normal 5 7 5" xfId="665"/>
    <cellStyle name="Normal 5 7 5 2" xfId="1433"/>
    <cellStyle name="Normal 5 7 5 2 2" xfId="3002"/>
    <cellStyle name="Normal 5 7 5 3" xfId="2234"/>
    <cellStyle name="Normal 5 7 6" xfId="1049"/>
    <cellStyle name="Normal 5 7 6 2" xfId="2618"/>
    <cellStyle name="Normal 5 7 7" xfId="1850"/>
    <cellStyle name="Normal 5 8" xfId="251"/>
    <cellStyle name="Normal 5 8 2" xfId="345"/>
    <cellStyle name="Normal 5 8 2 2" xfId="441"/>
    <cellStyle name="Normal 5 8 2 2 2" xfId="633"/>
    <cellStyle name="Normal 5 8 2 2 2 2" xfId="1017"/>
    <cellStyle name="Normal 5 8 2 2 2 2 2" xfId="1785"/>
    <cellStyle name="Normal 5 8 2 2 2 2 2 2" xfId="3354"/>
    <cellStyle name="Normal 5 8 2 2 2 2 3" xfId="2586"/>
    <cellStyle name="Normal 5 8 2 2 2 3" xfId="1401"/>
    <cellStyle name="Normal 5 8 2 2 2 3 2" xfId="2970"/>
    <cellStyle name="Normal 5 8 2 2 2 4" xfId="2202"/>
    <cellStyle name="Normal 5 8 2 2 3" xfId="825"/>
    <cellStyle name="Normal 5 8 2 2 3 2" xfId="1593"/>
    <cellStyle name="Normal 5 8 2 2 3 2 2" xfId="3162"/>
    <cellStyle name="Normal 5 8 2 2 3 3" xfId="2394"/>
    <cellStyle name="Normal 5 8 2 2 4" xfId="1209"/>
    <cellStyle name="Normal 5 8 2 2 4 2" xfId="2778"/>
    <cellStyle name="Normal 5 8 2 2 5" xfId="2010"/>
    <cellStyle name="Normal 5 8 2 3" xfId="537"/>
    <cellStyle name="Normal 5 8 2 3 2" xfId="921"/>
    <cellStyle name="Normal 5 8 2 3 2 2" xfId="1689"/>
    <cellStyle name="Normal 5 8 2 3 2 2 2" xfId="3258"/>
    <cellStyle name="Normal 5 8 2 3 2 3" xfId="2490"/>
    <cellStyle name="Normal 5 8 2 3 3" xfId="1305"/>
    <cellStyle name="Normal 5 8 2 3 3 2" xfId="2874"/>
    <cellStyle name="Normal 5 8 2 3 4" xfId="2106"/>
    <cellStyle name="Normal 5 8 2 4" xfId="729"/>
    <cellStyle name="Normal 5 8 2 4 2" xfId="1497"/>
    <cellStyle name="Normal 5 8 2 4 2 2" xfId="3066"/>
    <cellStyle name="Normal 5 8 2 4 3" xfId="2298"/>
    <cellStyle name="Normal 5 8 2 5" xfId="1113"/>
    <cellStyle name="Normal 5 8 2 5 2" xfId="2682"/>
    <cellStyle name="Normal 5 8 2 6" xfId="1914"/>
    <cellStyle name="Normal 5 8 3" xfId="393"/>
    <cellStyle name="Normal 5 8 3 2" xfId="585"/>
    <cellStyle name="Normal 5 8 3 2 2" xfId="969"/>
    <cellStyle name="Normal 5 8 3 2 2 2" xfId="1737"/>
    <cellStyle name="Normal 5 8 3 2 2 2 2" xfId="3306"/>
    <cellStyle name="Normal 5 8 3 2 2 3" xfId="2538"/>
    <cellStyle name="Normal 5 8 3 2 3" xfId="1353"/>
    <cellStyle name="Normal 5 8 3 2 3 2" xfId="2922"/>
    <cellStyle name="Normal 5 8 3 2 4" xfId="2154"/>
    <cellStyle name="Normal 5 8 3 3" xfId="777"/>
    <cellStyle name="Normal 5 8 3 3 2" xfId="1545"/>
    <cellStyle name="Normal 5 8 3 3 2 2" xfId="3114"/>
    <cellStyle name="Normal 5 8 3 3 3" xfId="2346"/>
    <cellStyle name="Normal 5 8 3 4" xfId="1161"/>
    <cellStyle name="Normal 5 8 3 4 2" xfId="2730"/>
    <cellStyle name="Normal 5 8 3 5" xfId="1962"/>
    <cellStyle name="Normal 5 8 4" xfId="489"/>
    <cellStyle name="Normal 5 8 4 2" xfId="873"/>
    <cellStyle name="Normal 5 8 4 2 2" xfId="1641"/>
    <cellStyle name="Normal 5 8 4 2 2 2" xfId="3210"/>
    <cellStyle name="Normal 5 8 4 2 3" xfId="2442"/>
    <cellStyle name="Normal 5 8 4 3" xfId="1257"/>
    <cellStyle name="Normal 5 8 4 3 2" xfId="2826"/>
    <cellStyle name="Normal 5 8 4 4" xfId="2058"/>
    <cellStyle name="Normal 5 8 5" xfId="681"/>
    <cellStyle name="Normal 5 8 5 2" xfId="1449"/>
    <cellStyle name="Normal 5 8 5 2 2" xfId="3018"/>
    <cellStyle name="Normal 5 8 5 3" xfId="2250"/>
    <cellStyle name="Normal 5 8 6" xfId="1065"/>
    <cellStyle name="Normal 5 8 6 2" xfId="2634"/>
    <cellStyle name="Normal 5 8 7" xfId="1866"/>
    <cellStyle name="Normal 5 9" xfId="270"/>
    <cellStyle name="Normal 5 9 2" xfId="361"/>
    <cellStyle name="Normal 5 9 2 2" xfId="457"/>
    <cellStyle name="Normal 5 9 2 2 2" xfId="649"/>
    <cellStyle name="Normal 5 9 2 2 2 2" xfId="1033"/>
    <cellStyle name="Normal 5 9 2 2 2 2 2" xfId="1801"/>
    <cellStyle name="Normal 5 9 2 2 2 2 2 2" xfId="3370"/>
    <cellStyle name="Normal 5 9 2 2 2 2 3" xfId="2602"/>
    <cellStyle name="Normal 5 9 2 2 2 3" xfId="1417"/>
    <cellStyle name="Normal 5 9 2 2 2 3 2" xfId="2986"/>
    <cellStyle name="Normal 5 9 2 2 2 4" xfId="2218"/>
    <cellStyle name="Normal 5 9 2 2 3" xfId="841"/>
    <cellStyle name="Normal 5 9 2 2 3 2" xfId="1609"/>
    <cellStyle name="Normal 5 9 2 2 3 2 2" xfId="3178"/>
    <cellStyle name="Normal 5 9 2 2 3 3" xfId="2410"/>
    <cellStyle name="Normal 5 9 2 2 4" xfId="1225"/>
    <cellStyle name="Normal 5 9 2 2 4 2" xfId="2794"/>
    <cellStyle name="Normal 5 9 2 2 5" xfId="2026"/>
    <cellStyle name="Normal 5 9 2 3" xfId="553"/>
    <cellStyle name="Normal 5 9 2 3 2" xfId="937"/>
    <cellStyle name="Normal 5 9 2 3 2 2" xfId="1705"/>
    <cellStyle name="Normal 5 9 2 3 2 2 2" xfId="3274"/>
    <cellStyle name="Normal 5 9 2 3 2 3" xfId="2506"/>
    <cellStyle name="Normal 5 9 2 3 3" xfId="1321"/>
    <cellStyle name="Normal 5 9 2 3 3 2" xfId="2890"/>
    <cellStyle name="Normal 5 9 2 3 4" xfId="2122"/>
    <cellStyle name="Normal 5 9 2 4" xfId="745"/>
    <cellStyle name="Normal 5 9 2 4 2" xfId="1513"/>
    <cellStyle name="Normal 5 9 2 4 2 2" xfId="3082"/>
    <cellStyle name="Normal 5 9 2 4 3" xfId="2314"/>
    <cellStyle name="Normal 5 9 2 5" xfId="1129"/>
    <cellStyle name="Normal 5 9 2 5 2" xfId="2698"/>
    <cellStyle name="Normal 5 9 2 6" xfId="1930"/>
    <cellStyle name="Normal 5 9 3" xfId="409"/>
    <cellStyle name="Normal 5 9 3 2" xfId="601"/>
    <cellStyle name="Normal 5 9 3 2 2" xfId="985"/>
    <cellStyle name="Normal 5 9 3 2 2 2" xfId="1753"/>
    <cellStyle name="Normal 5 9 3 2 2 2 2" xfId="3322"/>
    <cellStyle name="Normal 5 9 3 2 2 3" xfId="2554"/>
    <cellStyle name="Normal 5 9 3 2 3" xfId="1369"/>
    <cellStyle name="Normal 5 9 3 2 3 2" xfId="2938"/>
    <cellStyle name="Normal 5 9 3 2 4" xfId="2170"/>
    <cellStyle name="Normal 5 9 3 3" xfId="793"/>
    <cellStyle name="Normal 5 9 3 3 2" xfId="1561"/>
    <cellStyle name="Normal 5 9 3 3 2 2" xfId="3130"/>
    <cellStyle name="Normal 5 9 3 3 3" xfId="2362"/>
    <cellStyle name="Normal 5 9 3 4" xfId="1177"/>
    <cellStyle name="Normal 5 9 3 4 2" xfId="2746"/>
    <cellStyle name="Normal 5 9 3 5" xfId="1978"/>
    <cellStyle name="Normal 5 9 4" xfId="505"/>
    <cellStyle name="Normal 5 9 4 2" xfId="889"/>
    <cellStyle name="Normal 5 9 4 2 2" xfId="1657"/>
    <cellStyle name="Normal 5 9 4 2 2 2" xfId="3226"/>
    <cellStyle name="Normal 5 9 4 2 3" xfId="2458"/>
    <cellStyle name="Normal 5 9 4 3" xfId="1273"/>
    <cellStyle name="Normal 5 9 4 3 2" xfId="2842"/>
    <cellStyle name="Normal 5 9 4 4" xfId="2074"/>
    <cellStyle name="Normal 5 9 5" xfId="697"/>
    <cellStyle name="Normal 5 9 5 2" xfId="1465"/>
    <cellStyle name="Normal 5 9 5 2 2" xfId="3034"/>
    <cellStyle name="Normal 5 9 5 3" xfId="2266"/>
    <cellStyle name="Normal 5 9 6" xfId="1081"/>
    <cellStyle name="Normal 5 9 6 2" xfId="2650"/>
    <cellStyle name="Normal 5 9 7" xfId="1882"/>
    <cellStyle name="Normal 6" xfId="165"/>
    <cellStyle name="Normal 6 2" xfId="166"/>
    <cellStyle name="Normal 6 3" xfId="167"/>
    <cellStyle name="Normal 6 4" xfId="208"/>
    <cellStyle name="Normal 6 4 2" xfId="330"/>
    <cellStyle name="Normal 6 4 2 2" xfId="426"/>
    <cellStyle name="Normal 6 4 2 2 2" xfId="618"/>
    <cellStyle name="Normal 6 4 2 2 2 2" xfId="1002"/>
    <cellStyle name="Normal 6 4 2 2 2 2 2" xfId="1770"/>
    <cellStyle name="Normal 6 4 2 2 2 2 2 2" xfId="3339"/>
    <cellStyle name="Normal 6 4 2 2 2 2 3" xfId="2571"/>
    <cellStyle name="Normal 6 4 2 2 2 3" xfId="1386"/>
    <cellStyle name="Normal 6 4 2 2 2 3 2" xfId="2955"/>
    <cellStyle name="Normal 6 4 2 2 2 4" xfId="2187"/>
    <cellStyle name="Normal 6 4 2 2 3" xfId="810"/>
    <cellStyle name="Normal 6 4 2 2 3 2" xfId="1578"/>
    <cellStyle name="Normal 6 4 2 2 3 2 2" xfId="3147"/>
    <cellStyle name="Normal 6 4 2 2 3 3" xfId="2379"/>
    <cellStyle name="Normal 6 4 2 2 4" xfId="1194"/>
    <cellStyle name="Normal 6 4 2 2 4 2" xfId="2763"/>
    <cellStyle name="Normal 6 4 2 2 5" xfId="1995"/>
    <cellStyle name="Normal 6 4 2 3" xfId="522"/>
    <cellStyle name="Normal 6 4 2 3 2" xfId="906"/>
    <cellStyle name="Normal 6 4 2 3 2 2" xfId="1674"/>
    <cellStyle name="Normal 6 4 2 3 2 2 2" xfId="3243"/>
    <cellStyle name="Normal 6 4 2 3 2 3" xfId="2475"/>
    <cellStyle name="Normal 6 4 2 3 3" xfId="1290"/>
    <cellStyle name="Normal 6 4 2 3 3 2" xfId="2859"/>
    <cellStyle name="Normal 6 4 2 3 4" xfId="2091"/>
    <cellStyle name="Normal 6 4 2 4" xfId="714"/>
    <cellStyle name="Normal 6 4 2 4 2" xfId="1482"/>
    <cellStyle name="Normal 6 4 2 4 2 2" xfId="3051"/>
    <cellStyle name="Normal 6 4 2 4 3" xfId="2283"/>
    <cellStyle name="Normal 6 4 2 5" xfId="1098"/>
    <cellStyle name="Normal 6 4 2 5 2" xfId="2667"/>
    <cellStyle name="Normal 6 4 2 6" xfId="1899"/>
    <cellStyle name="Normal 6 4 3" xfId="378"/>
    <cellStyle name="Normal 6 4 3 2" xfId="570"/>
    <cellStyle name="Normal 6 4 3 2 2" xfId="954"/>
    <cellStyle name="Normal 6 4 3 2 2 2" xfId="1722"/>
    <cellStyle name="Normal 6 4 3 2 2 2 2" xfId="3291"/>
    <cellStyle name="Normal 6 4 3 2 2 3" xfId="2523"/>
    <cellStyle name="Normal 6 4 3 2 3" xfId="1338"/>
    <cellStyle name="Normal 6 4 3 2 3 2" xfId="2907"/>
    <cellStyle name="Normal 6 4 3 2 4" xfId="2139"/>
    <cellStyle name="Normal 6 4 3 3" xfId="762"/>
    <cellStyle name="Normal 6 4 3 3 2" xfId="1530"/>
    <cellStyle name="Normal 6 4 3 3 2 2" xfId="3099"/>
    <cellStyle name="Normal 6 4 3 3 3" xfId="2331"/>
    <cellStyle name="Normal 6 4 3 4" xfId="1146"/>
    <cellStyle name="Normal 6 4 3 4 2" xfId="2715"/>
    <cellStyle name="Normal 6 4 3 5" xfId="1947"/>
    <cellStyle name="Normal 6 4 4" xfId="474"/>
    <cellStyle name="Normal 6 4 4 2" xfId="858"/>
    <cellStyle name="Normal 6 4 4 2 2" xfId="1626"/>
    <cellStyle name="Normal 6 4 4 2 2 2" xfId="3195"/>
    <cellStyle name="Normal 6 4 4 2 3" xfId="2427"/>
    <cellStyle name="Normal 6 4 4 3" xfId="1242"/>
    <cellStyle name="Normal 6 4 4 3 2" xfId="2811"/>
    <cellStyle name="Normal 6 4 4 4" xfId="2043"/>
    <cellStyle name="Normal 6 4 5" xfId="666"/>
    <cellStyle name="Normal 6 4 5 2" xfId="1434"/>
    <cellStyle name="Normal 6 4 5 2 2" xfId="3003"/>
    <cellStyle name="Normal 6 4 5 3" xfId="2235"/>
    <cellStyle name="Normal 6 4 6" xfId="1050"/>
    <cellStyle name="Normal 6 4 6 2" xfId="2619"/>
    <cellStyle name="Normal 6 4 7" xfId="1851"/>
    <cellStyle name="Normal 6 5" xfId="252"/>
    <cellStyle name="Normal 6 5 2" xfId="346"/>
    <cellStyle name="Normal 6 5 2 2" xfId="442"/>
    <cellStyle name="Normal 6 5 2 2 2" xfId="634"/>
    <cellStyle name="Normal 6 5 2 2 2 2" xfId="1018"/>
    <cellStyle name="Normal 6 5 2 2 2 2 2" xfId="1786"/>
    <cellStyle name="Normal 6 5 2 2 2 2 2 2" xfId="3355"/>
    <cellStyle name="Normal 6 5 2 2 2 2 3" xfId="2587"/>
    <cellStyle name="Normal 6 5 2 2 2 3" xfId="1402"/>
    <cellStyle name="Normal 6 5 2 2 2 3 2" xfId="2971"/>
    <cellStyle name="Normal 6 5 2 2 2 4" xfId="2203"/>
    <cellStyle name="Normal 6 5 2 2 3" xfId="826"/>
    <cellStyle name="Normal 6 5 2 2 3 2" xfId="1594"/>
    <cellStyle name="Normal 6 5 2 2 3 2 2" xfId="3163"/>
    <cellStyle name="Normal 6 5 2 2 3 3" xfId="2395"/>
    <cellStyle name="Normal 6 5 2 2 4" xfId="1210"/>
    <cellStyle name="Normal 6 5 2 2 4 2" xfId="2779"/>
    <cellStyle name="Normal 6 5 2 2 5" xfId="2011"/>
    <cellStyle name="Normal 6 5 2 3" xfId="538"/>
    <cellStyle name="Normal 6 5 2 3 2" xfId="922"/>
    <cellStyle name="Normal 6 5 2 3 2 2" xfId="1690"/>
    <cellStyle name="Normal 6 5 2 3 2 2 2" xfId="3259"/>
    <cellStyle name="Normal 6 5 2 3 2 3" xfId="2491"/>
    <cellStyle name="Normal 6 5 2 3 3" xfId="1306"/>
    <cellStyle name="Normal 6 5 2 3 3 2" xfId="2875"/>
    <cellStyle name="Normal 6 5 2 3 4" xfId="2107"/>
    <cellStyle name="Normal 6 5 2 4" xfId="730"/>
    <cellStyle name="Normal 6 5 2 4 2" xfId="1498"/>
    <cellStyle name="Normal 6 5 2 4 2 2" xfId="3067"/>
    <cellStyle name="Normal 6 5 2 4 3" xfId="2299"/>
    <cellStyle name="Normal 6 5 2 5" xfId="1114"/>
    <cellStyle name="Normal 6 5 2 5 2" xfId="2683"/>
    <cellStyle name="Normal 6 5 2 6" xfId="1915"/>
    <cellStyle name="Normal 6 5 3" xfId="394"/>
    <cellStyle name="Normal 6 5 3 2" xfId="586"/>
    <cellStyle name="Normal 6 5 3 2 2" xfId="970"/>
    <cellStyle name="Normal 6 5 3 2 2 2" xfId="1738"/>
    <cellStyle name="Normal 6 5 3 2 2 2 2" xfId="3307"/>
    <cellStyle name="Normal 6 5 3 2 2 3" xfId="2539"/>
    <cellStyle name="Normal 6 5 3 2 3" xfId="1354"/>
    <cellStyle name="Normal 6 5 3 2 3 2" xfId="2923"/>
    <cellStyle name="Normal 6 5 3 2 4" xfId="2155"/>
    <cellStyle name="Normal 6 5 3 3" xfId="778"/>
    <cellStyle name="Normal 6 5 3 3 2" xfId="1546"/>
    <cellStyle name="Normal 6 5 3 3 2 2" xfId="3115"/>
    <cellStyle name="Normal 6 5 3 3 3" xfId="2347"/>
    <cellStyle name="Normal 6 5 3 4" xfId="1162"/>
    <cellStyle name="Normal 6 5 3 4 2" xfId="2731"/>
    <cellStyle name="Normal 6 5 3 5" xfId="1963"/>
    <cellStyle name="Normal 6 5 4" xfId="490"/>
    <cellStyle name="Normal 6 5 4 2" xfId="874"/>
    <cellStyle name="Normal 6 5 4 2 2" xfId="1642"/>
    <cellStyle name="Normal 6 5 4 2 2 2" xfId="3211"/>
    <cellStyle name="Normal 6 5 4 2 3" xfId="2443"/>
    <cellStyle name="Normal 6 5 4 3" xfId="1258"/>
    <cellStyle name="Normal 6 5 4 3 2" xfId="2827"/>
    <cellStyle name="Normal 6 5 4 4" xfId="2059"/>
    <cellStyle name="Normal 6 5 5" xfId="682"/>
    <cellStyle name="Normal 6 5 5 2" xfId="1450"/>
    <cellStyle name="Normal 6 5 5 2 2" xfId="3019"/>
    <cellStyle name="Normal 6 5 5 3" xfId="2251"/>
    <cellStyle name="Normal 6 5 6" xfId="1066"/>
    <cellStyle name="Normal 6 5 6 2" xfId="2635"/>
    <cellStyle name="Normal 6 5 7" xfId="1867"/>
    <cellStyle name="Normal 6 6" xfId="271"/>
    <cellStyle name="Normal 6 6 2" xfId="362"/>
    <cellStyle name="Normal 6 6 2 2" xfId="458"/>
    <cellStyle name="Normal 6 6 2 2 2" xfId="650"/>
    <cellStyle name="Normal 6 6 2 2 2 2" xfId="1034"/>
    <cellStyle name="Normal 6 6 2 2 2 2 2" xfId="1802"/>
    <cellStyle name="Normal 6 6 2 2 2 2 2 2" xfId="3371"/>
    <cellStyle name="Normal 6 6 2 2 2 2 3" xfId="2603"/>
    <cellStyle name="Normal 6 6 2 2 2 3" xfId="1418"/>
    <cellStyle name="Normal 6 6 2 2 2 3 2" xfId="2987"/>
    <cellStyle name="Normal 6 6 2 2 2 4" xfId="2219"/>
    <cellStyle name="Normal 6 6 2 2 3" xfId="842"/>
    <cellStyle name="Normal 6 6 2 2 3 2" xfId="1610"/>
    <cellStyle name="Normal 6 6 2 2 3 2 2" xfId="3179"/>
    <cellStyle name="Normal 6 6 2 2 3 3" xfId="2411"/>
    <cellStyle name="Normal 6 6 2 2 4" xfId="1226"/>
    <cellStyle name="Normal 6 6 2 2 4 2" xfId="2795"/>
    <cellStyle name="Normal 6 6 2 2 5" xfId="2027"/>
    <cellStyle name="Normal 6 6 2 3" xfId="554"/>
    <cellStyle name="Normal 6 6 2 3 2" xfId="938"/>
    <cellStyle name="Normal 6 6 2 3 2 2" xfId="1706"/>
    <cellStyle name="Normal 6 6 2 3 2 2 2" xfId="3275"/>
    <cellStyle name="Normal 6 6 2 3 2 3" xfId="2507"/>
    <cellStyle name="Normal 6 6 2 3 3" xfId="1322"/>
    <cellStyle name="Normal 6 6 2 3 3 2" xfId="2891"/>
    <cellStyle name="Normal 6 6 2 3 4" xfId="2123"/>
    <cellStyle name="Normal 6 6 2 4" xfId="746"/>
    <cellStyle name="Normal 6 6 2 4 2" xfId="1514"/>
    <cellStyle name="Normal 6 6 2 4 2 2" xfId="3083"/>
    <cellStyle name="Normal 6 6 2 4 3" xfId="2315"/>
    <cellStyle name="Normal 6 6 2 5" xfId="1130"/>
    <cellStyle name="Normal 6 6 2 5 2" xfId="2699"/>
    <cellStyle name="Normal 6 6 2 6" xfId="1931"/>
    <cellStyle name="Normal 6 6 3" xfId="410"/>
    <cellStyle name="Normal 6 6 3 2" xfId="602"/>
    <cellStyle name="Normal 6 6 3 2 2" xfId="986"/>
    <cellStyle name="Normal 6 6 3 2 2 2" xfId="1754"/>
    <cellStyle name="Normal 6 6 3 2 2 2 2" xfId="3323"/>
    <cellStyle name="Normal 6 6 3 2 2 3" xfId="2555"/>
    <cellStyle name="Normal 6 6 3 2 3" xfId="1370"/>
    <cellStyle name="Normal 6 6 3 2 3 2" xfId="2939"/>
    <cellStyle name="Normal 6 6 3 2 4" xfId="2171"/>
    <cellStyle name="Normal 6 6 3 3" xfId="794"/>
    <cellStyle name="Normal 6 6 3 3 2" xfId="1562"/>
    <cellStyle name="Normal 6 6 3 3 2 2" xfId="3131"/>
    <cellStyle name="Normal 6 6 3 3 3" xfId="2363"/>
    <cellStyle name="Normal 6 6 3 4" xfId="1178"/>
    <cellStyle name="Normal 6 6 3 4 2" xfId="2747"/>
    <cellStyle name="Normal 6 6 3 5" xfId="1979"/>
    <cellStyle name="Normal 6 6 4" xfId="506"/>
    <cellStyle name="Normal 6 6 4 2" xfId="890"/>
    <cellStyle name="Normal 6 6 4 2 2" xfId="1658"/>
    <cellStyle name="Normal 6 6 4 2 2 2" xfId="3227"/>
    <cellStyle name="Normal 6 6 4 2 3" xfId="2459"/>
    <cellStyle name="Normal 6 6 4 3" xfId="1274"/>
    <cellStyle name="Normal 6 6 4 3 2" xfId="2843"/>
    <cellStyle name="Normal 6 6 4 4" xfId="2075"/>
    <cellStyle name="Normal 6 6 5" xfId="698"/>
    <cellStyle name="Normal 6 6 5 2" xfId="1466"/>
    <cellStyle name="Normal 6 6 5 2 2" xfId="3035"/>
    <cellStyle name="Normal 6 6 5 3" xfId="2267"/>
    <cellStyle name="Normal 6 6 6" xfId="1082"/>
    <cellStyle name="Normal 6 6 6 2" xfId="2651"/>
    <cellStyle name="Normal 6 6 7" xfId="1883"/>
    <cellStyle name="Normal 6 7" xfId="1819"/>
    <cellStyle name="Normal 6 7 2" xfId="3387"/>
    <cellStyle name="Normal 6 8" xfId="1835"/>
    <cellStyle name="Normal 6 8 2" xfId="3403"/>
    <cellStyle name="Normal 7" xfId="209"/>
    <cellStyle name="Normal 7 10" xfId="1836"/>
    <cellStyle name="Normal 7 10 2" xfId="3404"/>
    <cellStyle name="Normal 7 11" xfId="1852"/>
    <cellStyle name="Normal 7 2" xfId="253"/>
    <cellStyle name="Normal 7 2 2" xfId="347"/>
    <cellStyle name="Normal 7 2 2 2" xfId="443"/>
    <cellStyle name="Normal 7 2 2 2 2" xfId="635"/>
    <cellStyle name="Normal 7 2 2 2 2 2" xfId="1019"/>
    <cellStyle name="Normal 7 2 2 2 2 2 2" xfId="1787"/>
    <cellStyle name="Normal 7 2 2 2 2 2 2 2" xfId="3356"/>
    <cellStyle name="Normal 7 2 2 2 2 2 3" xfId="2588"/>
    <cellStyle name="Normal 7 2 2 2 2 3" xfId="1403"/>
    <cellStyle name="Normal 7 2 2 2 2 3 2" xfId="2972"/>
    <cellStyle name="Normal 7 2 2 2 2 4" xfId="2204"/>
    <cellStyle name="Normal 7 2 2 2 3" xfId="827"/>
    <cellStyle name="Normal 7 2 2 2 3 2" xfId="1595"/>
    <cellStyle name="Normal 7 2 2 2 3 2 2" xfId="3164"/>
    <cellStyle name="Normal 7 2 2 2 3 3" xfId="2396"/>
    <cellStyle name="Normal 7 2 2 2 4" xfId="1211"/>
    <cellStyle name="Normal 7 2 2 2 4 2" xfId="2780"/>
    <cellStyle name="Normal 7 2 2 2 5" xfId="2012"/>
    <cellStyle name="Normal 7 2 2 3" xfId="539"/>
    <cellStyle name="Normal 7 2 2 3 2" xfId="923"/>
    <cellStyle name="Normal 7 2 2 3 2 2" xfId="1691"/>
    <cellStyle name="Normal 7 2 2 3 2 2 2" xfId="3260"/>
    <cellStyle name="Normal 7 2 2 3 2 3" xfId="2492"/>
    <cellStyle name="Normal 7 2 2 3 3" xfId="1307"/>
    <cellStyle name="Normal 7 2 2 3 3 2" xfId="2876"/>
    <cellStyle name="Normal 7 2 2 3 4" xfId="2108"/>
    <cellStyle name="Normal 7 2 2 4" xfId="731"/>
    <cellStyle name="Normal 7 2 2 4 2" xfId="1499"/>
    <cellStyle name="Normal 7 2 2 4 2 2" xfId="3068"/>
    <cellStyle name="Normal 7 2 2 4 3" xfId="2300"/>
    <cellStyle name="Normal 7 2 2 5" xfId="1115"/>
    <cellStyle name="Normal 7 2 2 5 2" xfId="2684"/>
    <cellStyle name="Normal 7 2 2 6" xfId="1916"/>
    <cellStyle name="Normal 7 2 3" xfId="395"/>
    <cellStyle name="Normal 7 2 3 2" xfId="587"/>
    <cellStyle name="Normal 7 2 3 2 2" xfId="971"/>
    <cellStyle name="Normal 7 2 3 2 2 2" xfId="1739"/>
    <cellStyle name="Normal 7 2 3 2 2 2 2" xfId="3308"/>
    <cellStyle name="Normal 7 2 3 2 2 3" xfId="2540"/>
    <cellStyle name="Normal 7 2 3 2 3" xfId="1355"/>
    <cellStyle name="Normal 7 2 3 2 3 2" xfId="2924"/>
    <cellStyle name="Normal 7 2 3 2 4" xfId="2156"/>
    <cellStyle name="Normal 7 2 3 3" xfId="779"/>
    <cellStyle name="Normal 7 2 3 3 2" xfId="1547"/>
    <cellStyle name="Normal 7 2 3 3 2 2" xfId="3116"/>
    <cellStyle name="Normal 7 2 3 3 3" xfId="2348"/>
    <cellStyle name="Normal 7 2 3 4" xfId="1163"/>
    <cellStyle name="Normal 7 2 3 4 2" xfId="2732"/>
    <cellStyle name="Normal 7 2 3 5" xfId="1964"/>
    <cellStyle name="Normal 7 2 4" xfId="491"/>
    <cellStyle name="Normal 7 2 4 2" xfId="875"/>
    <cellStyle name="Normal 7 2 4 2 2" xfId="1643"/>
    <cellStyle name="Normal 7 2 4 2 2 2" xfId="3212"/>
    <cellStyle name="Normal 7 2 4 2 3" xfId="2444"/>
    <cellStyle name="Normal 7 2 4 3" xfId="1259"/>
    <cellStyle name="Normal 7 2 4 3 2" xfId="2828"/>
    <cellStyle name="Normal 7 2 4 4" xfId="2060"/>
    <cellStyle name="Normal 7 2 5" xfId="683"/>
    <cellStyle name="Normal 7 2 5 2" xfId="1451"/>
    <cellStyle name="Normal 7 2 5 2 2" xfId="3020"/>
    <cellStyle name="Normal 7 2 5 3" xfId="2252"/>
    <cellStyle name="Normal 7 2 6" xfId="1067"/>
    <cellStyle name="Normal 7 2 6 2" xfId="2636"/>
    <cellStyle name="Normal 7 2 7" xfId="1868"/>
    <cellStyle name="Normal 7 3" xfId="272"/>
    <cellStyle name="Normal 7 3 2" xfId="363"/>
    <cellStyle name="Normal 7 3 2 2" xfId="459"/>
    <cellStyle name="Normal 7 3 2 2 2" xfId="651"/>
    <cellStyle name="Normal 7 3 2 2 2 2" xfId="1035"/>
    <cellStyle name="Normal 7 3 2 2 2 2 2" xfId="1803"/>
    <cellStyle name="Normal 7 3 2 2 2 2 2 2" xfId="3372"/>
    <cellStyle name="Normal 7 3 2 2 2 2 3" xfId="2604"/>
    <cellStyle name="Normal 7 3 2 2 2 3" xfId="1419"/>
    <cellStyle name="Normal 7 3 2 2 2 3 2" xfId="2988"/>
    <cellStyle name="Normal 7 3 2 2 2 4" xfId="2220"/>
    <cellStyle name="Normal 7 3 2 2 3" xfId="843"/>
    <cellStyle name="Normal 7 3 2 2 3 2" xfId="1611"/>
    <cellStyle name="Normal 7 3 2 2 3 2 2" xfId="3180"/>
    <cellStyle name="Normal 7 3 2 2 3 3" xfId="2412"/>
    <cellStyle name="Normal 7 3 2 2 4" xfId="1227"/>
    <cellStyle name="Normal 7 3 2 2 4 2" xfId="2796"/>
    <cellStyle name="Normal 7 3 2 2 5" xfId="2028"/>
    <cellStyle name="Normal 7 3 2 3" xfId="555"/>
    <cellStyle name="Normal 7 3 2 3 2" xfId="939"/>
    <cellStyle name="Normal 7 3 2 3 2 2" xfId="1707"/>
    <cellStyle name="Normal 7 3 2 3 2 2 2" xfId="3276"/>
    <cellStyle name="Normal 7 3 2 3 2 3" xfId="2508"/>
    <cellStyle name="Normal 7 3 2 3 3" xfId="1323"/>
    <cellStyle name="Normal 7 3 2 3 3 2" xfId="2892"/>
    <cellStyle name="Normal 7 3 2 3 4" xfId="2124"/>
    <cellStyle name="Normal 7 3 2 4" xfId="747"/>
    <cellStyle name="Normal 7 3 2 4 2" xfId="1515"/>
    <cellStyle name="Normal 7 3 2 4 2 2" xfId="3084"/>
    <cellStyle name="Normal 7 3 2 4 3" xfId="2316"/>
    <cellStyle name="Normal 7 3 2 5" xfId="1131"/>
    <cellStyle name="Normal 7 3 2 5 2" xfId="2700"/>
    <cellStyle name="Normal 7 3 2 6" xfId="1932"/>
    <cellStyle name="Normal 7 3 3" xfId="411"/>
    <cellStyle name="Normal 7 3 3 2" xfId="603"/>
    <cellStyle name="Normal 7 3 3 2 2" xfId="987"/>
    <cellStyle name="Normal 7 3 3 2 2 2" xfId="1755"/>
    <cellStyle name="Normal 7 3 3 2 2 2 2" xfId="3324"/>
    <cellStyle name="Normal 7 3 3 2 2 3" xfId="2556"/>
    <cellStyle name="Normal 7 3 3 2 3" xfId="1371"/>
    <cellStyle name="Normal 7 3 3 2 3 2" xfId="2940"/>
    <cellStyle name="Normal 7 3 3 2 4" xfId="2172"/>
    <cellStyle name="Normal 7 3 3 3" xfId="795"/>
    <cellStyle name="Normal 7 3 3 3 2" xfId="1563"/>
    <cellStyle name="Normal 7 3 3 3 2 2" xfId="3132"/>
    <cellStyle name="Normal 7 3 3 3 3" xfId="2364"/>
    <cellStyle name="Normal 7 3 3 4" xfId="1179"/>
    <cellStyle name="Normal 7 3 3 4 2" xfId="2748"/>
    <cellStyle name="Normal 7 3 3 5" xfId="1980"/>
    <cellStyle name="Normal 7 3 4" xfId="507"/>
    <cellStyle name="Normal 7 3 4 2" xfId="891"/>
    <cellStyle name="Normal 7 3 4 2 2" xfId="1659"/>
    <cellStyle name="Normal 7 3 4 2 2 2" xfId="3228"/>
    <cellStyle name="Normal 7 3 4 2 3" xfId="2460"/>
    <cellStyle name="Normal 7 3 4 3" xfId="1275"/>
    <cellStyle name="Normal 7 3 4 3 2" xfId="2844"/>
    <cellStyle name="Normal 7 3 4 4" xfId="2076"/>
    <cellStyle name="Normal 7 3 5" xfId="699"/>
    <cellStyle name="Normal 7 3 5 2" xfId="1467"/>
    <cellStyle name="Normal 7 3 5 2 2" xfId="3036"/>
    <cellStyle name="Normal 7 3 5 3" xfId="2268"/>
    <cellStyle name="Normal 7 3 6" xfId="1083"/>
    <cellStyle name="Normal 7 3 6 2" xfId="2652"/>
    <cellStyle name="Normal 7 3 7" xfId="1884"/>
    <cellStyle name="Normal 7 4" xfId="331"/>
    <cellStyle name="Normal 7 4 2" xfId="427"/>
    <cellStyle name="Normal 7 4 2 2" xfId="619"/>
    <cellStyle name="Normal 7 4 2 2 2" xfId="1003"/>
    <cellStyle name="Normal 7 4 2 2 2 2" xfId="1771"/>
    <cellStyle name="Normal 7 4 2 2 2 2 2" xfId="3340"/>
    <cellStyle name="Normal 7 4 2 2 2 3" xfId="2572"/>
    <cellStyle name="Normal 7 4 2 2 3" xfId="1387"/>
    <cellStyle name="Normal 7 4 2 2 3 2" xfId="2956"/>
    <cellStyle name="Normal 7 4 2 2 4" xfId="2188"/>
    <cellStyle name="Normal 7 4 2 3" xfId="811"/>
    <cellStyle name="Normal 7 4 2 3 2" xfId="1579"/>
    <cellStyle name="Normal 7 4 2 3 2 2" xfId="3148"/>
    <cellStyle name="Normal 7 4 2 3 3" xfId="2380"/>
    <cellStyle name="Normal 7 4 2 4" xfId="1195"/>
    <cellStyle name="Normal 7 4 2 4 2" xfId="2764"/>
    <cellStyle name="Normal 7 4 2 5" xfId="1996"/>
    <cellStyle name="Normal 7 4 3" xfId="523"/>
    <cellStyle name="Normal 7 4 3 2" xfId="907"/>
    <cellStyle name="Normal 7 4 3 2 2" xfId="1675"/>
    <cellStyle name="Normal 7 4 3 2 2 2" xfId="3244"/>
    <cellStyle name="Normal 7 4 3 2 3" xfId="2476"/>
    <cellStyle name="Normal 7 4 3 3" xfId="1291"/>
    <cellStyle name="Normal 7 4 3 3 2" xfId="2860"/>
    <cellStyle name="Normal 7 4 3 4" xfId="2092"/>
    <cellStyle name="Normal 7 4 4" xfId="715"/>
    <cellStyle name="Normal 7 4 4 2" xfId="1483"/>
    <cellStyle name="Normal 7 4 4 2 2" xfId="3052"/>
    <cellStyle name="Normal 7 4 4 3" xfId="2284"/>
    <cellStyle name="Normal 7 4 5" xfId="1099"/>
    <cellStyle name="Normal 7 4 5 2" xfId="2668"/>
    <cellStyle name="Normal 7 4 6" xfId="1900"/>
    <cellStyle name="Normal 7 5" xfId="379"/>
    <cellStyle name="Normal 7 5 2" xfId="571"/>
    <cellStyle name="Normal 7 5 2 2" xfId="955"/>
    <cellStyle name="Normal 7 5 2 2 2" xfId="1723"/>
    <cellStyle name="Normal 7 5 2 2 2 2" xfId="3292"/>
    <cellStyle name="Normal 7 5 2 2 3" xfId="2524"/>
    <cellStyle name="Normal 7 5 2 3" xfId="1339"/>
    <cellStyle name="Normal 7 5 2 3 2" xfId="2908"/>
    <cellStyle name="Normal 7 5 2 4" xfId="2140"/>
    <cellStyle name="Normal 7 5 3" xfId="763"/>
    <cellStyle name="Normal 7 5 3 2" xfId="1531"/>
    <cellStyle name="Normal 7 5 3 2 2" xfId="3100"/>
    <cellStyle name="Normal 7 5 3 3" xfId="2332"/>
    <cellStyle name="Normal 7 5 4" xfId="1147"/>
    <cellStyle name="Normal 7 5 4 2" xfId="2716"/>
    <cellStyle name="Normal 7 5 5" xfId="1948"/>
    <cellStyle name="Normal 7 6" xfId="475"/>
    <cellStyle name="Normal 7 6 2" xfId="859"/>
    <cellStyle name="Normal 7 6 2 2" xfId="1627"/>
    <cellStyle name="Normal 7 6 2 2 2" xfId="3196"/>
    <cellStyle name="Normal 7 6 2 3" xfId="2428"/>
    <cellStyle name="Normal 7 6 3" xfId="1243"/>
    <cellStyle name="Normal 7 6 3 2" xfId="2812"/>
    <cellStyle name="Normal 7 6 4" xfId="2044"/>
    <cellStyle name="Normal 7 7" xfId="667"/>
    <cellStyle name="Normal 7 7 2" xfId="1435"/>
    <cellStyle name="Normal 7 7 2 2" xfId="3004"/>
    <cellStyle name="Normal 7 7 3" xfId="2236"/>
    <cellStyle name="Normal 7 8" xfId="1051"/>
    <cellStyle name="Normal 7 8 2" xfId="2620"/>
    <cellStyle name="Normal 7 9" xfId="1820"/>
    <cellStyle name="Normal 7 9 2" xfId="3388"/>
    <cellStyle name="Normal 8" xfId="210"/>
    <cellStyle name="Normal 8 10" xfId="1837"/>
    <cellStyle name="Normal 8 10 2" xfId="3405"/>
    <cellStyle name="Normal 8 11" xfId="1853"/>
    <cellStyle name="Normal 8 2" xfId="254"/>
    <cellStyle name="Normal 8 2 2" xfId="348"/>
    <cellStyle name="Normal 8 2 2 2" xfId="444"/>
    <cellStyle name="Normal 8 2 2 2 2" xfId="636"/>
    <cellStyle name="Normal 8 2 2 2 2 2" xfId="1020"/>
    <cellStyle name="Normal 8 2 2 2 2 2 2" xfId="1788"/>
    <cellStyle name="Normal 8 2 2 2 2 2 2 2" xfId="3357"/>
    <cellStyle name="Normal 8 2 2 2 2 2 3" xfId="2589"/>
    <cellStyle name="Normal 8 2 2 2 2 3" xfId="1404"/>
    <cellStyle name="Normal 8 2 2 2 2 3 2" xfId="2973"/>
    <cellStyle name="Normal 8 2 2 2 2 4" xfId="2205"/>
    <cellStyle name="Normal 8 2 2 2 3" xfId="828"/>
    <cellStyle name="Normal 8 2 2 2 3 2" xfId="1596"/>
    <cellStyle name="Normal 8 2 2 2 3 2 2" xfId="3165"/>
    <cellStyle name="Normal 8 2 2 2 3 3" xfId="2397"/>
    <cellStyle name="Normal 8 2 2 2 4" xfId="1212"/>
    <cellStyle name="Normal 8 2 2 2 4 2" xfId="2781"/>
    <cellStyle name="Normal 8 2 2 2 5" xfId="2013"/>
    <cellStyle name="Normal 8 2 2 3" xfId="540"/>
    <cellStyle name="Normal 8 2 2 3 2" xfId="924"/>
    <cellStyle name="Normal 8 2 2 3 2 2" xfId="1692"/>
    <cellStyle name="Normal 8 2 2 3 2 2 2" xfId="3261"/>
    <cellStyle name="Normal 8 2 2 3 2 3" xfId="2493"/>
    <cellStyle name="Normal 8 2 2 3 3" xfId="1308"/>
    <cellStyle name="Normal 8 2 2 3 3 2" xfId="2877"/>
    <cellStyle name="Normal 8 2 2 3 4" xfId="2109"/>
    <cellStyle name="Normal 8 2 2 4" xfId="732"/>
    <cellStyle name="Normal 8 2 2 4 2" xfId="1500"/>
    <cellStyle name="Normal 8 2 2 4 2 2" xfId="3069"/>
    <cellStyle name="Normal 8 2 2 4 3" xfId="2301"/>
    <cellStyle name="Normal 8 2 2 5" xfId="1116"/>
    <cellStyle name="Normal 8 2 2 5 2" xfId="2685"/>
    <cellStyle name="Normal 8 2 2 6" xfId="1917"/>
    <cellStyle name="Normal 8 2 3" xfId="396"/>
    <cellStyle name="Normal 8 2 3 2" xfId="588"/>
    <cellStyle name="Normal 8 2 3 2 2" xfId="972"/>
    <cellStyle name="Normal 8 2 3 2 2 2" xfId="1740"/>
    <cellStyle name="Normal 8 2 3 2 2 2 2" xfId="3309"/>
    <cellStyle name="Normal 8 2 3 2 2 3" xfId="2541"/>
    <cellStyle name="Normal 8 2 3 2 3" xfId="1356"/>
    <cellStyle name="Normal 8 2 3 2 3 2" xfId="2925"/>
    <cellStyle name="Normal 8 2 3 2 4" xfId="2157"/>
    <cellStyle name="Normal 8 2 3 3" xfId="780"/>
    <cellStyle name="Normal 8 2 3 3 2" xfId="1548"/>
    <cellStyle name="Normal 8 2 3 3 2 2" xfId="3117"/>
    <cellStyle name="Normal 8 2 3 3 3" xfId="2349"/>
    <cellStyle name="Normal 8 2 3 4" xfId="1164"/>
    <cellStyle name="Normal 8 2 3 4 2" xfId="2733"/>
    <cellStyle name="Normal 8 2 3 5" xfId="1965"/>
    <cellStyle name="Normal 8 2 4" xfId="492"/>
    <cellStyle name="Normal 8 2 4 2" xfId="876"/>
    <cellStyle name="Normal 8 2 4 2 2" xfId="1644"/>
    <cellStyle name="Normal 8 2 4 2 2 2" xfId="3213"/>
    <cellStyle name="Normal 8 2 4 2 3" xfId="2445"/>
    <cellStyle name="Normal 8 2 4 3" xfId="1260"/>
    <cellStyle name="Normal 8 2 4 3 2" xfId="2829"/>
    <cellStyle name="Normal 8 2 4 4" xfId="2061"/>
    <cellStyle name="Normal 8 2 5" xfId="684"/>
    <cellStyle name="Normal 8 2 5 2" xfId="1452"/>
    <cellStyle name="Normal 8 2 5 2 2" xfId="3021"/>
    <cellStyle name="Normal 8 2 5 3" xfId="2253"/>
    <cellStyle name="Normal 8 2 6" xfId="1068"/>
    <cellStyle name="Normal 8 2 6 2" xfId="2637"/>
    <cellStyle name="Normal 8 2 7" xfId="1869"/>
    <cellStyle name="Normal 8 3" xfId="273"/>
    <cellStyle name="Normal 8 3 2" xfId="364"/>
    <cellStyle name="Normal 8 3 2 2" xfId="460"/>
    <cellStyle name="Normal 8 3 2 2 2" xfId="652"/>
    <cellStyle name="Normal 8 3 2 2 2 2" xfId="1036"/>
    <cellStyle name="Normal 8 3 2 2 2 2 2" xfId="1804"/>
    <cellStyle name="Normal 8 3 2 2 2 2 2 2" xfId="3373"/>
    <cellStyle name="Normal 8 3 2 2 2 2 3" xfId="2605"/>
    <cellStyle name="Normal 8 3 2 2 2 3" xfId="1420"/>
    <cellStyle name="Normal 8 3 2 2 2 3 2" xfId="2989"/>
    <cellStyle name="Normal 8 3 2 2 2 4" xfId="2221"/>
    <cellStyle name="Normal 8 3 2 2 3" xfId="844"/>
    <cellStyle name="Normal 8 3 2 2 3 2" xfId="1612"/>
    <cellStyle name="Normal 8 3 2 2 3 2 2" xfId="3181"/>
    <cellStyle name="Normal 8 3 2 2 3 3" xfId="2413"/>
    <cellStyle name="Normal 8 3 2 2 4" xfId="1228"/>
    <cellStyle name="Normal 8 3 2 2 4 2" xfId="2797"/>
    <cellStyle name="Normal 8 3 2 2 5" xfId="2029"/>
    <cellStyle name="Normal 8 3 2 3" xfId="556"/>
    <cellStyle name="Normal 8 3 2 3 2" xfId="940"/>
    <cellStyle name="Normal 8 3 2 3 2 2" xfId="1708"/>
    <cellStyle name="Normal 8 3 2 3 2 2 2" xfId="3277"/>
    <cellStyle name="Normal 8 3 2 3 2 3" xfId="2509"/>
    <cellStyle name="Normal 8 3 2 3 3" xfId="1324"/>
    <cellStyle name="Normal 8 3 2 3 3 2" xfId="2893"/>
    <cellStyle name="Normal 8 3 2 3 4" xfId="2125"/>
    <cellStyle name="Normal 8 3 2 4" xfId="748"/>
    <cellStyle name="Normal 8 3 2 4 2" xfId="1516"/>
    <cellStyle name="Normal 8 3 2 4 2 2" xfId="3085"/>
    <cellStyle name="Normal 8 3 2 4 3" xfId="2317"/>
    <cellStyle name="Normal 8 3 2 5" xfId="1132"/>
    <cellStyle name="Normal 8 3 2 5 2" xfId="2701"/>
    <cellStyle name="Normal 8 3 2 6" xfId="1933"/>
    <cellStyle name="Normal 8 3 3" xfId="412"/>
    <cellStyle name="Normal 8 3 3 2" xfId="604"/>
    <cellStyle name="Normal 8 3 3 2 2" xfId="988"/>
    <cellStyle name="Normal 8 3 3 2 2 2" xfId="1756"/>
    <cellStyle name="Normal 8 3 3 2 2 2 2" xfId="3325"/>
    <cellStyle name="Normal 8 3 3 2 2 3" xfId="2557"/>
    <cellStyle name="Normal 8 3 3 2 3" xfId="1372"/>
    <cellStyle name="Normal 8 3 3 2 3 2" xfId="2941"/>
    <cellStyle name="Normal 8 3 3 2 4" xfId="2173"/>
    <cellStyle name="Normal 8 3 3 3" xfId="796"/>
    <cellStyle name="Normal 8 3 3 3 2" xfId="1564"/>
    <cellStyle name="Normal 8 3 3 3 2 2" xfId="3133"/>
    <cellStyle name="Normal 8 3 3 3 3" xfId="2365"/>
    <cellStyle name="Normal 8 3 3 4" xfId="1180"/>
    <cellStyle name="Normal 8 3 3 4 2" xfId="2749"/>
    <cellStyle name="Normal 8 3 3 5" xfId="1981"/>
    <cellStyle name="Normal 8 3 4" xfId="508"/>
    <cellStyle name="Normal 8 3 4 2" xfId="892"/>
    <cellStyle name="Normal 8 3 4 2 2" xfId="1660"/>
    <cellStyle name="Normal 8 3 4 2 2 2" xfId="3229"/>
    <cellStyle name="Normal 8 3 4 2 3" xfId="2461"/>
    <cellStyle name="Normal 8 3 4 3" xfId="1276"/>
    <cellStyle name="Normal 8 3 4 3 2" xfId="2845"/>
    <cellStyle name="Normal 8 3 4 4" xfId="2077"/>
    <cellStyle name="Normal 8 3 5" xfId="700"/>
    <cellStyle name="Normal 8 3 5 2" xfId="1468"/>
    <cellStyle name="Normal 8 3 5 2 2" xfId="3037"/>
    <cellStyle name="Normal 8 3 5 3" xfId="2269"/>
    <cellStyle name="Normal 8 3 6" xfId="1084"/>
    <cellStyle name="Normal 8 3 6 2" xfId="2653"/>
    <cellStyle name="Normal 8 3 7" xfId="1885"/>
    <cellStyle name="Normal 8 4" xfId="332"/>
    <cellStyle name="Normal 8 4 2" xfId="428"/>
    <cellStyle name="Normal 8 4 2 2" xfId="620"/>
    <cellStyle name="Normal 8 4 2 2 2" xfId="1004"/>
    <cellStyle name="Normal 8 4 2 2 2 2" xfId="1772"/>
    <cellStyle name="Normal 8 4 2 2 2 2 2" xfId="3341"/>
    <cellStyle name="Normal 8 4 2 2 2 3" xfId="2573"/>
    <cellStyle name="Normal 8 4 2 2 3" xfId="1388"/>
    <cellStyle name="Normal 8 4 2 2 3 2" xfId="2957"/>
    <cellStyle name="Normal 8 4 2 2 4" xfId="2189"/>
    <cellStyle name="Normal 8 4 2 3" xfId="812"/>
    <cellStyle name="Normal 8 4 2 3 2" xfId="1580"/>
    <cellStyle name="Normal 8 4 2 3 2 2" xfId="3149"/>
    <cellStyle name="Normal 8 4 2 3 3" xfId="2381"/>
    <cellStyle name="Normal 8 4 2 4" xfId="1196"/>
    <cellStyle name="Normal 8 4 2 4 2" xfId="2765"/>
    <cellStyle name="Normal 8 4 2 5" xfId="1997"/>
    <cellStyle name="Normal 8 4 3" xfId="524"/>
    <cellStyle name="Normal 8 4 3 2" xfId="908"/>
    <cellStyle name="Normal 8 4 3 2 2" xfId="1676"/>
    <cellStyle name="Normal 8 4 3 2 2 2" xfId="3245"/>
    <cellStyle name="Normal 8 4 3 2 3" xfId="2477"/>
    <cellStyle name="Normal 8 4 3 3" xfId="1292"/>
    <cellStyle name="Normal 8 4 3 3 2" xfId="2861"/>
    <cellStyle name="Normal 8 4 3 4" xfId="2093"/>
    <cellStyle name="Normal 8 4 4" xfId="716"/>
    <cellStyle name="Normal 8 4 4 2" xfId="1484"/>
    <cellStyle name="Normal 8 4 4 2 2" xfId="3053"/>
    <cellStyle name="Normal 8 4 4 3" xfId="2285"/>
    <cellStyle name="Normal 8 4 5" xfId="1100"/>
    <cellStyle name="Normal 8 4 5 2" xfId="2669"/>
    <cellStyle name="Normal 8 4 6" xfId="1901"/>
    <cellStyle name="Normal 8 5" xfId="380"/>
    <cellStyle name="Normal 8 5 2" xfId="572"/>
    <cellStyle name="Normal 8 5 2 2" xfId="956"/>
    <cellStyle name="Normal 8 5 2 2 2" xfId="1724"/>
    <cellStyle name="Normal 8 5 2 2 2 2" xfId="3293"/>
    <cellStyle name="Normal 8 5 2 2 3" xfId="2525"/>
    <cellStyle name="Normal 8 5 2 3" xfId="1340"/>
    <cellStyle name="Normal 8 5 2 3 2" xfId="2909"/>
    <cellStyle name="Normal 8 5 2 4" xfId="2141"/>
    <cellStyle name="Normal 8 5 3" xfId="764"/>
    <cellStyle name="Normal 8 5 3 2" xfId="1532"/>
    <cellStyle name="Normal 8 5 3 2 2" xfId="3101"/>
    <cellStyle name="Normal 8 5 3 3" xfId="2333"/>
    <cellStyle name="Normal 8 5 4" xfId="1148"/>
    <cellStyle name="Normal 8 5 4 2" xfId="2717"/>
    <cellStyle name="Normal 8 5 5" xfId="1949"/>
    <cellStyle name="Normal 8 6" xfId="476"/>
    <cellStyle name="Normal 8 6 2" xfId="860"/>
    <cellStyle name="Normal 8 6 2 2" xfId="1628"/>
    <cellStyle name="Normal 8 6 2 2 2" xfId="3197"/>
    <cellStyle name="Normal 8 6 2 3" xfId="2429"/>
    <cellStyle name="Normal 8 6 3" xfId="1244"/>
    <cellStyle name="Normal 8 6 3 2" xfId="2813"/>
    <cellStyle name="Normal 8 6 4" xfId="2045"/>
    <cellStyle name="Normal 8 7" xfId="668"/>
    <cellStyle name="Normal 8 7 2" xfId="1436"/>
    <cellStyle name="Normal 8 7 2 2" xfId="3005"/>
    <cellStyle name="Normal 8 7 3" xfId="2237"/>
    <cellStyle name="Normal 8 8" xfId="1052"/>
    <cellStyle name="Normal 8 8 2" xfId="2621"/>
    <cellStyle name="Normal 8 9" xfId="1821"/>
    <cellStyle name="Normal 8 9 2" xfId="3389"/>
    <cellStyle name="Normal 9" xfId="211"/>
    <cellStyle name="Normal 9 10" xfId="1838"/>
    <cellStyle name="Normal 9 10 2" xfId="3406"/>
    <cellStyle name="Normal 9 11" xfId="1854"/>
    <cellStyle name="Normal 9 2" xfId="255"/>
    <cellStyle name="Normal 9 2 2" xfId="349"/>
    <cellStyle name="Normal 9 2 2 2" xfId="445"/>
    <cellStyle name="Normal 9 2 2 2 2" xfId="637"/>
    <cellStyle name="Normal 9 2 2 2 2 2" xfId="1021"/>
    <cellStyle name="Normal 9 2 2 2 2 2 2" xfId="1789"/>
    <cellStyle name="Normal 9 2 2 2 2 2 2 2" xfId="3358"/>
    <cellStyle name="Normal 9 2 2 2 2 2 3" xfId="2590"/>
    <cellStyle name="Normal 9 2 2 2 2 3" xfId="1405"/>
    <cellStyle name="Normal 9 2 2 2 2 3 2" xfId="2974"/>
    <cellStyle name="Normal 9 2 2 2 2 4" xfId="2206"/>
    <cellStyle name="Normal 9 2 2 2 3" xfId="829"/>
    <cellStyle name="Normal 9 2 2 2 3 2" xfId="1597"/>
    <cellStyle name="Normal 9 2 2 2 3 2 2" xfId="3166"/>
    <cellStyle name="Normal 9 2 2 2 3 3" xfId="2398"/>
    <cellStyle name="Normal 9 2 2 2 4" xfId="1213"/>
    <cellStyle name="Normal 9 2 2 2 4 2" xfId="2782"/>
    <cellStyle name="Normal 9 2 2 2 5" xfId="2014"/>
    <cellStyle name="Normal 9 2 2 3" xfId="541"/>
    <cellStyle name="Normal 9 2 2 3 2" xfId="925"/>
    <cellStyle name="Normal 9 2 2 3 2 2" xfId="1693"/>
    <cellStyle name="Normal 9 2 2 3 2 2 2" xfId="3262"/>
    <cellStyle name="Normal 9 2 2 3 2 3" xfId="2494"/>
    <cellStyle name="Normal 9 2 2 3 3" xfId="1309"/>
    <cellStyle name="Normal 9 2 2 3 3 2" xfId="2878"/>
    <cellStyle name="Normal 9 2 2 3 4" xfId="2110"/>
    <cellStyle name="Normal 9 2 2 4" xfId="733"/>
    <cellStyle name="Normal 9 2 2 4 2" xfId="1501"/>
    <cellStyle name="Normal 9 2 2 4 2 2" xfId="3070"/>
    <cellStyle name="Normal 9 2 2 4 3" xfId="2302"/>
    <cellStyle name="Normal 9 2 2 5" xfId="1117"/>
    <cellStyle name="Normal 9 2 2 5 2" xfId="2686"/>
    <cellStyle name="Normal 9 2 2 6" xfId="1918"/>
    <cellStyle name="Normal 9 2 3" xfId="397"/>
    <cellStyle name="Normal 9 2 3 2" xfId="589"/>
    <cellStyle name="Normal 9 2 3 2 2" xfId="973"/>
    <cellStyle name="Normal 9 2 3 2 2 2" xfId="1741"/>
    <cellStyle name="Normal 9 2 3 2 2 2 2" xfId="3310"/>
    <cellStyle name="Normal 9 2 3 2 2 3" xfId="2542"/>
    <cellStyle name="Normal 9 2 3 2 3" xfId="1357"/>
    <cellStyle name="Normal 9 2 3 2 3 2" xfId="2926"/>
    <cellStyle name="Normal 9 2 3 2 4" xfId="2158"/>
    <cellStyle name="Normal 9 2 3 3" xfId="781"/>
    <cellStyle name="Normal 9 2 3 3 2" xfId="1549"/>
    <cellStyle name="Normal 9 2 3 3 2 2" xfId="3118"/>
    <cellStyle name="Normal 9 2 3 3 3" xfId="2350"/>
    <cellStyle name="Normal 9 2 3 4" xfId="1165"/>
    <cellStyle name="Normal 9 2 3 4 2" xfId="2734"/>
    <cellStyle name="Normal 9 2 3 5" xfId="1966"/>
    <cellStyle name="Normal 9 2 4" xfId="493"/>
    <cellStyle name="Normal 9 2 4 2" xfId="877"/>
    <cellStyle name="Normal 9 2 4 2 2" xfId="1645"/>
    <cellStyle name="Normal 9 2 4 2 2 2" xfId="3214"/>
    <cellStyle name="Normal 9 2 4 2 3" xfId="2446"/>
    <cellStyle name="Normal 9 2 4 3" xfId="1261"/>
    <cellStyle name="Normal 9 2 4 3 2" xfId="2830"/>
    <cellStyle name="Normal 9 2 4 4" xfId="2062"/>
    <cellStyle name="Normal 9 2 5" xfId="685"/>
    <cellStyle name="Normal 9 2 5 2" xfId="1453"/>
    <cellStyle name="Normal 9 2 5 2 2" xfId="3022"/>
    <cellStyle name="Normal 9 2 5 3" xfId="2254"/>
    <cellStyle name="Normal 9 2 6" xfId="1069"/>
    <cellStyle name="Normal 9 2 6 2" xfId="2638"/>
    <cellStyle name="Normal 9 2 7" xfId="1870"/>
    <cellStyle name="Normal 9 3" xfId="274"/>
    <cellStyle name="Normal 9 3 2" xfId="365"/>
    <cellStyle name="Normal 9 3 2 2" xfId="461"/>
    <cellStyle name="Normal 9 3 2 2 2" xfId="653"/>
    <cellStyle name="Normal 9 3 2 2 2 2" xfId="1037"/>
    <cellStyle name="Normal 9 3 2 2 2 2 2" xfId="1805"/>
    <cellStyle name="Normal 9 3 2 2 2 2 2 2" xfId="3374"/>
    <cellStyle name="Normal 9 3 2 2 2 2 3" xfId="2606"/>
    <cellStyle name="Normal 9 3 2 2 2 3" xfId="1421"/>
    <cellStyle name="Normal 9 3 2 2 2 3 2" xfId="2990"/>
    <cellStyle name="Normal 9 3 2 2 2 4" xfId="2222"/>
    <cellStyle name="Normal 9 3 2 2 3" xfId="845"/>
    <cellStyle name="Normal 9 3 2 2 3 2" xfId="1613"/>
    <cellStyle name="Normal 9 3 2 2 3 2 2" xfId="3182"/>
    <cellStyle name="Normal 9 3 2 2 3 3" xfId="2414"/>
    <cellStyle name="Normal 9 3 2 2 4" xfId="1229"/>
    <cellStyle name="Normal 9 3 2 2 4 2" xfId="2798"/>
    <cellStyle name="Normal 9 3 2 2 5" xfId="2030"/>
    <cellStyle name="Normal 9 3 2 3" xfId="557"/>
    <cellStyle name="Normal 9 3 2 3 2" xfId="941"/>
    <cellStyle name="Normal 9 3 2 3 2 2" xfId="1709"/>
    <cellStyle name="Normal 9 3 2 3 2 2 2" xfId="3278"/>
    <cellStyle name="Normal 9 3 2 3 2 3" xfId="2510"/>
    <cellStyle name="Normal 9 3 2 3 3" xfId="1325"/>
    <cellStyle name="Normal 9 3 2 3 3 2" xfId="2894"/>
    <cellStyle name="Normal 9 3 2 3 4" xfId="2126"/>
    <cellStyle name="Normal 9 3 2 4" xfId="749"/>
    <cellStyle name="Normal 9 3 2 4 2" xfId="1517"/>
    <cellStyle name="Normal 9 3 2 4 2 2" xfId="3086"/>
    <cellStyle name="Normal 9 3 2 4 3" xfId="2318"/>
    <cellStyle name="Normal 9 3 2 5" xfId="1133"/>
    <cellStyle name="Normal 9 3 2 5 2" xfId="2702"/>
    <cellStyle name="Normal 9 3 2 6" xfId="1934"/>
    <cellStyle name="Normal 9 3 3" xfId="413"/>
    <cellStyle name="Normal 9 3 3 2" xfId="605"/>
    <cellStyle name="Normal 9 3 3 2 2" xfId="989"/>
    <cellStyle name="Normal 9 3 3 2 2 2" xfId="1757"/>
    <cellStyle name="Normal 9 3 3 2 2 2 2" xfId="3326"/>
    <cellStyle name="Normal 9 3 3 2 2 3" xfId="2558"/>
    <cellStyle name="Normal 9 3 3 2 3" xfId="1373"/>
    <cellStyle name="Normal 9 3 3 2 3 2" xfId="2942"/>
    <cellStyle name="Normal 9 3 3 2 4" xfId="2174"/>
    <cellStyle name="Normal 9 3 3 3" xfId="797"/>
    <cellStyle name="Normal 9 3 3 3 2" xfId="1565"/>
    <cellStyle name="Normal 9 3 3 3 2 2" xfId="3134"/>
    <cellStyle name="Normal 9 3 3 3 3" xfId="2366"/>
    <cellStyle name="Normal 9 3 3 4" xfId="1181"/>
    <cellStyle name="Normal 9 3 3 4 2" xfId="2750"/>
    <cellStyle name="Normal 9 3 3 5" xfId="1982"/>
    <cellStyle name="Normal 9 3 4" xfId="509"/>
    <cellStyle name="Normal 9 3 4 2" xfId="893"/>
    <cellStyle name="Normal 9 3 4 2 2" xfId="1661"/>
    <cellStyle name="Normal 9 3 4 2 2 2" xfId="3230"/>
    <cellStyle name="Normal 9 3 4 2 3" xfId="2462"/>
    <cellStyle name="Normal 9 3 4 3" xfId="1277"/>
    <cellStyle name="Normal 9 3 4 3 2" xfId="2846"/>
    <cellStyle name="Normal 9 3 4 4" xfId="2078"/>
    <cellStyle name="Normal 9 3 5" xfId="701"/>
    <cellStyle name="Normal 9 3 5 2" xfId="1469"/>
    <cellStyle name="Normal 9 3 5 2 2" xfId="3038"/>
    <cellStyle name="Normal 9 3 5 3" xfId="2270"/>
    <cellStyle name="Normal 9 3 6" xfId="1085"/>
    <cellStyle name="Normal 9 3 6 2" xfId="2654"/>
    <cellStyle name="Normal 9 3 7" xfId="1886"/>
    <cellStyle name="Normal 9 4" xfId="333"/>
    <cellStyle name="Normal 9 4 2" xfId="429"/>
    <cellStyle name="Normal 9 4 2 2" xfId="621"/>
    <cellStyle name="Normal 9 4 2 2 2" xfId="1005"/>
    <cellStyle name="Normal 9 4 2 2 2 2" xfId="1773"/>
    <cellStyle name="Normal 9 4 2 2 2 2 2" xfId="3342"/>
    <cellStyle name="Normal 9 4 2 2 2 3" xfId="2574"/>
    <cellStyle name="Normal 9 4 2 2 3" xfId="1389"/>
    <cellStyle name="Normal 9 4 2 2 3 2" xfId="2958"/>
    <cellStyle name="Normal 9 4 2 2 4" xfId="2190"/>
    <cellStyle name="Normal 9 4 2 3" xfId="813"/>
    <cellStyle name="Normal 9 4 2 3 2" xfId="1581"/>
    <cellStyle name="Normal 9 4 2 3 2 2" xfId="3150"/>
    <cellStyle name="Normal 9 4 2 3 3" xfId="2382"/>
    <cellStyle name="Normal 9 4 2 4" xfId="1197"/>
    <cellStyle name="Normal 9 4 2 4 2" xfId="2766"/>
    <cellStyle name="Normal 9 4 2 5" xfId="1998"/>
    <cellStyle name="Normal 9 4 3" xfId="525"/>
    <cellStyle name="Normal 9 4 3 2" xfId="909"/>
    <cellStyle name="Normal 9 4 3 2 2" xfId="1677"/>
    <cellStyle name="Normal 9 4 3 2 2 2" xfId="3246"/>
    <cellStyle name="Normal 9 4 3 2 3" xfId="2478"/>
    <cellStyle name="Normal 9 4 3 3" xfId="1293"/>
    <cellStyle name="Normal 9 4 3 3 2" xfId="2862"/>
    <cellStyle name="Normal 9 4 3 4" xfId="2094"/>
    <cellStyle name="Normal 9 4 4" xfId="717"/>
    <cellStyle name="Normal 9 4 4 2" xfId="1485"/>
    <cellStyle name="Normal 9 4 4 2 2" xfId="3054"/>
    <cellStyle name="Normal 9 4 4 3" xfId="2286"/>
    <cellStyle name="Normal 9 4 5" xfId="1101"/>
    <cellStyle name="Normal 9 4 5 2" xfId="2670"/>
    <cellStyle name="Normal 9 4 6" xfId="1902"/>
    <cellStyle name="Normal 9 5" xfId="381"/>
    <cellStyle name="Normal 9 5 2" xfId="573"/>
    <cellStyle name="Normal 9 5 2 2" xfId="957"/>
    <cellStyle name="Normal 9 5 2 2 2" xfId="1725"/>
    <cellStyle name="Normal 9 5 2 2 2 2" xfId="3294"/>
    <cellStyle name="Normal 9 5 2 2 3" xfId="2526"/>
    <cellStyle name="Normal 9 5 2 3" xfId="1341"/>
    <cellStyle name="Normal 9 5 2 3 2" xfId="2910"/>
    <cellStyle name="Normal 9 5 2 4" xfId="2142"/>
    <cellStyle name="Normal 9 5 3" xfId="765"/>
    <cellStyle name="Normal 9 5 3 2" xfId="1533"/>
    <cellStyle name="Normal 9 5 3 2 2" xfId="3102"/>
    <cellStyle name="Normal 9 5 3 3" xfId="2334"/>
    <cellStyle name="Normal 9 5 4" xfId="1149"/>
    <cellStyle name="Normal 9 5 4 2" xfId="2718"/>
    <cellStyle name="Normal 9 5 5" xfId="1950"/>
    <cellStyle name="Normal 9 6" xfId="477"/>
    <cellStyle name="Normal 9 6 2" xfId="861"/>
    <cellStyle name="Normal 9 6 2 2" xfId="1629"/>
    <cellStyle name="Normal 9 6 2 2 2" xfId="3198"/>
    <cellStyle name="Normal 9 6 2 3" xfId="2430"/>
    <cellStyle name="Normal 9 6 3" xfId="1245"/>
    <cellStyle name="Normal 9 6 3 2" xfId="2814"/>
    <cellStyle name="Normal 9 6 4" xfId="2046"/>
    <cellStyle name="Normal 9 7" xfId="669"/>
    <cellStyle name="Normal 9 7 2" xfId="1437"/>
    <cellStyle name="Normal 9 7 2 2" xfId="3006"/>
    <cellStyle name="Normal 9 7 3" xfId="2238"/>
    <cellStyle name="Normal 9 8" xfId="1053"/>
    <cellStyle name="Normal 9 8 2" xfId="2622"/>
    <cellStyle name="Normal 9 9" xfId="1822"/>
    <cellStyle name="Normal 9 9 2" xfId="3390"/>
    <cellStyle name="Note 2" xfId="42"/>
    <cellStyle name="Note 2 2" xfId="168"/>
    <cellStyle name="Note 2 2 2" xfId="169"/>
    <cellStyle name="Note 2 2 3" xfId="170"/>
    <cellStyle name="Note 2 3" xfId="171"/>
    <cellStyle name="Note 3" xfId="172"/>
    <cellStyle name="Note 3 2" xfId="173"/>
    <cellStyle name="Note 3 3" xfId="174"/>
    <cellStyle name="Note 4" xfId="175"/>
    <cellStyle name="Note 4 2" xfId="176"/>
    <cellStyle name="Note 4 3" xfId="177"/>
    <cellStyle name="Note 5" xfId="178"/>
    <cellStyle name="Note 5 2" xfId="179"/>
    <cellStyle name="Note 6" xfId="180"/>
    <cellStyle name="Note 6 2" xfId="181"/>
    <cellStyle name="Note 7" xfId="182"/>
    <cellStyle name="Note 7 2" xfId="183"/>
    <cellStyle name="Note 7 3" xfId="184"/>
    <cellStyle name="Note 7 4" xfId="185"/>
    <cellStyle name="Note 7 4 2" xfId="186"/>
    <cellStyle name="Output 2" xfId="43"/>
    <cellStyle name="Output 2 2" xfId="187"/>
    <cellStyle name="Output 2 3" xfId="188"/>
    <cellStyle name="Title 2" xfId="44"/>
    <cellStyle name="Title 2 2" xfId="189"/>
    <cellStyle name="Title 2 3" xfId="190"/>
    <cellStyle name="Total 2" xfId="45"/>
    <cellStyle name="Total 2 2" xfId="191"/>
    <cellStyle name="Total 2 3" xfId="192"/>
    <cellStyle name="Warning Text 2" xfId="4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DC2E"/>
      <rgbColor rgb="0074EAC6"/>
      <rgbColor rgb="00F0ECC6"/>
      <rgbColor rgb="003B4B23"/>
      <rgbColor rgb="008C2B36"/>
      <rgbColor rgb="00545926"/>
      <rgbColor rgb="00494C0E"/>
      <rgbColor rgb="0079845D"/>
      <rgbColor rgb="00494B0D"/>
      <rgbColor rgb="008B8666"/>
      <rgbColor rgb="00B0A78E"/>
      <rgbColor rgb="00C0C0C0"/>
      <rgbColor rgb="0046410F"/>
      <rgbColor rgb="003C4008"/>
      <rgbColor rgb="00515419"/>
      <rgbColor rgb="00454709"/>
      <rgbColor rgb="009C9980"/>
      <rgbColor rgb="00595C2E"/>
      <rgbColor rgb="003C4209"/>
      <rgbColor rgb="004B4E0F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FFFF66"/>
      <color rgb="FFFFFFCC"/>
      <color rgb="FFFFFFFF"/>
      <color rgb="FF72798E"/>
      <color rgb="FFFF66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7"/>
  <sheetViews>
    <sheetView tabSelected="1" zoomScale="115" zoomScaleNormal="115" zoomScalePageLayoutView="115" workbookViewId="0">
      <pane ySplit="3" topLeftCell="A4" activePane="bottomLeft" state="frozen"/>
      <selection pane="bottomLeft" activeCell="I8" sqref="I8"/>
    </sheetView>
  </sheetViews>
  <sheetFormatPr baseColWidth="10" defaultColWidth="8.83203125" defaultRowHeight="13.5" customHeight="1" x14ac:dyDescent="0"/>
  <cols>
    <col min="1" max="1" width="10.6640625" style="149" customWidth="1"/>
    <col min="2" max="2" width="15.6640625" style="3" customWidth="1"/>
    <col min="3" max="3" width="9.5" style="3" customWidth="1"/>
    <col min="4" max="4" width="10" style="3" customWidth="1"/>
    <col min="5" max="5" width="16.5" style="3" customWidth="1"/>
    <col min="6" max="6" width="12.5" style="4" customWidth="1"/>
    <col min="7" max="7" width="13.5" style="153" customWidth="1"/>
    <col min="8" max="8" width="19.83203125" style="3" customWidth="1"/>
    <col min="9" max="9" width="15" style="154" bestFit="1" customWidth="1"/>
    <col min="10" max="10" width="15.83203125" style="4" customWidth="1"/>
    <col min="11" max="11" width="45.33203125" style="4" customWidth="1"/>
    <col min="12" max="12" width="18.1640625" style="4" customWidth="1"/>
    <col min="13" max="13" width="8.83203125" style="4"/>
    <col min="14" max="14" width="16.6640625" style="4" customWidth="1"/>
    <col min="15" max="16384" width="8.83203125" style="4"/>
  </cols>
  <sheetData>
    <row r="1" spans="1:18" s="137" customFormat="1" ht="13.5" customHeight="1">
      <c r="A1" s="156" t="s">
        <v>1100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7"/>
      <c r="N1" s="156"/>
      <c r="O1" s="156"/>
      <c r="P1" s="155"/>
    </row>
    <row r="2" spans="1:18" s="137" customFormat="1" ht="13.5" customHeight="1">
      <c r="A2" s="156" t="s">
        <v>1101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7"/>
      <c r="N2" s="156"/>
      <c r="O2" s="156"/>
      <c r="P2" s="4"/>
    </row>
    <row r="3" spans="1:18" s="25" customFormat="1" ht="12">
      <c r="A3" s="149"/>
      <c r="B3" s="3"/>
      <c r="C3" s="3"/>
      <c r="D3" s="3"/>
      <c r="E3" s="3"/>
      <c r="F3" s="4"/>
      <c r="G3" s="153"/>
      <c r="H3" s="3"/>
      <c r="I3" s="154"/>
      <c r="J3" s="4"/>
      <c r="K3" s="4"/>
      <c r="L3" s="4"/>
      <c r="M3" s="4"/>
      <c r="N3" s="4"/>
      <c r="O3" s="4"/>
      <c r="P3" s="4"/>
    </row>
    <row r="4" spans="1:18" s="25" customFormat="1" ht="15" customHeight="1">
      <c r="A4" s="6" t="s">
        <v>13</v>
      </c>
      <c r="B4" s="7" t="s">
        <v>23</v>
      </c>
      <c r="C4" s="7" t="s">
        <v>14</v>
      </c>
      <c r="D4" s="7" t="s">
        <v>14</v>
      </c>
      <c r="E4" s="7" t="s">
        <v>14</v>
      </c>
      <c r="F4" s="8" t="s">
        <v>24</v>
      </c>
      <c r="G4" s="5" t="s">
        <v>39</v>
      </c>
      <c r="H4" s="9" t="s">
        <v>40</v>
      </c>
      <c r="I4" s="9" t="s">
        <v>11</v>
      </c>
      <c r="J4" s="9" t="s">
        <v>12</v>
      </c>
      <c r="K4" s="5" t="s">
        <v>16</v>
      </c>
      <c r="L4" s="5" t="s">
        <v>36</v>
      </c>
      <c r="M4" s="5" t="s">
        <v>37</v>
      </c>
      <c r="N4" s="5" t="s">
        <v>38</v>
      </c>
      <c r="O4" s="5" t="s">
        <v>15</v>
      </c>
      <c r="P4" s="7" t="s">
        <v>25</v>
      </c>
    </row>
    <row r="5" spans="1:18" s="25" customFormat="1" ht="15" customHeight="1">
      <c r="A5" s="107" t="s">
        <v>41</v>
      </c>
      <c r="B5" s="23" t="s">
        <v>42</v>
      </c>
      <c r="C5" s="23" t="s">
        <v>43</v>
      </c>
      <c r="D5" s="108"/>
      <c r="E5" s="108"/>
      <c r="F5" s="13">
        <v>41822</v>
      </c>
      <c r="G5" s="11"/>
      <c r="H5" s="31">
        <v>14967397</v>
      </c>
      <c r="I5" s="125">
        <v>0</v>
      </c>
      <c r="J5" s="125">
        <v>2761102</v>
      </c>
      <c r="K5" s="12" t="s">
        <v>44</v>
      </c>
      <c r="L5" s="28" t="s">
        <v>45</v>
      </c>
      <c r="M5" s="73" t="s">
        <v>29</v>
      </c>
      <c r="N5" s="73"/>
      <c r="O5" s="73" t="s">
        <v>47</v>
      </c>
      <c r="P5" s="73" t="s">
        <v>46</v>
      </c>
    </row>
    <row r="6" spans="1:18" s="15" customFormat="1" ht="15" customHeight="1">
      <c r="A6" s="107" t="s">
        <v>48</v>
      </c>
      <c r="B6" s="23" t="s">
        <v>49</v>
      </c>
      <c r="C6" s="23" t="s">
        <v>50</v>
      </c>
      <c r="D6" s="71"/>
      <c r="E6" s="71"/>
      <c r="F6" s="13">
        <v>41808</v>
      </c>
      <c r="G6" s="14">
        <v>5</v>
      </c>
      <c r="H6" s="31">
        <v>450000</v>
      </c>
      <c r="I6" s="125">
        <v>240500</v>
      </c>
      <c r="J6" s="125">
        <v>0</v>
      </c>
      <c r="K6" s="12" t="s">
        <v>51</v>
      </c>
      <c r="L6" s="28" t="s">
        <v>52</v>
      </c>
      <c r="M6" s="73" t="s">
        <v>28</v>
      </c>
      <c r="N6" s="73"/>
      <c r="O6" s="73" t="s">
        <v>35</v>
      </c>
      <c r="P6" s="73" t="s">
        <v>53</v>
      </c>
    </row>
    <row r="7" spans="1:18" s="47" customFormat="1" ht="15" customHeight="1">
      <c r="A7" s="107" t="s">
        <v>54</v>
      </c>
      <c r="B7" s="23" t="s">
        <v>55</v>
      </c>
      <c r="C7" s="24"/>
      <c r="D7" s="71"/>
      <c r="E7" s="71"/>
      <c r="F7" s="13">
        <v>41823</v>
      </c>
      <c r="G7" s="14">
        <v>4</v>
      </c>
      <c r="H7" s="31">
        <v>1309548</v>
      </c>
      <c r="I7" s="125">
        <v>0</v>
      </c>
      <c r="J7" s="125">
        <v>448003</v>
      </c>
      <c r="K7" s="12" t="s">
        <v>56</v>
      </c>
      <c r="L7" s="28" t="s">
        <v>57</v>
      </c>
      <c r="M7" s="73" t="s">
        <v>28</v>
      </c>
      <c r="N7" s="73"/>
      <c r="O7" s="73" t="s">
        <v>58</v>
      </c>
      <c r="P7" s="73" t="s">
        <v>46</v>
      </c>
      <c r="Q7" s="25"/>
      <c r="R7" s="25"/>
    </row>
    <row r="8" spans="1:18" s="61" customFormat="1" ht="15" customHeight="1">
      <c r="A8" s="107" t="s">
        <v>60</v>
      </c>
      <c r="B8" s="25" t="s">
        <v>61</v>
      </c>
      <c r="C8" s="24"/>
      <c r="D8" s="71"/>
      <c r="E8" s="71"/>
      <c r="F8" s="13">
        <v>41823</v>
      </c>
      <c r="G8" s="14">
        <v>2</v>
      </c>
      <c r="H8" s="31">
        <v>499994</v>
      </c>
      <c r="I8" s="125">
        <v>0</v>
      </c>
      <c r="J8" s="125">
        <v>134264</v>
      </c>
      <c r="K8" s="12" t="s">
        <v>142</v>
      </c>
      <c r="L8" s="28" t="s">
        <v>62</v>
      </c>
      <c r="M8" s="73" t="s">
        <v>29</v>
      </c>
      <c r="N8" s="73"/>
      <c r="O8" s="73" t="s">
        <v>26</v>
      </c>
      <c r="P8" s="73" t="s">
        <v>59</v>
      </c>
      <c r="Q8" s="110"/>
      <c r="R8" s="110"/>
    </row>
    <row r="9" spans="1:18" s="47" customFormat="1" ht="15" customHeight="1">
      <c r="A9" s="107" t="s">
        <v>65</v>
      </c>
      <c r="B9" s="25" t="s">
        <v>63</v>
      </c>
      <c r="C9" s="25"/>
      <c r="D9" s="15"/>
      <c r="E9" s="15"/>
      <c r="F9" s="13">
        <v>41827</v>
      </c>
      <c r="G9" s="16">
        <v>1</v>
      </c>
      <c r="H9" s="31">
        <v>41000</v>
      </c>
      <c r="I9" s="125">
        <v>21320</v>
      </c>
      <c r="J9" s="125">
        <v>21320</v>
      </c>
      <c r="K9" s="78" t="s">
        <v>66</v>
      </c>
      <c r="L9" s="28" t="s">
        <v>67</v>
      </c>
      <c r="M9" s="73" t="s">
        <v>28</v>
      </c>
      <c r="N9" s="15" t="s">
        <v>68</v>
      </c>
      <c r="O9" s="17" t="s">
        <v>21</v>
      </c>
      <c r="P9" s="17" t="s">
        <v>64</v>
      </c>
      <c r="Q9" s="25"/>
      <c r="R9" s="25"/>
    </row>
    <row r="10" spans="1:18" s="61" customFormat="1" ht="15" customHeight="1">
      <c r="A10" s="107" t="s">
        <v>70</v>
      </c>
      <c r="B10" s="25" t="s">
        <v>69</v>
      </c>
      <c r="C10" s="25"/>
      <c r="D10" s="12"/>
      <c r="E10" s="12"/>
      <c r="F10" s="13">
        <v>41827</v>
      </c>
      <c r="G10" s="18">
        <v>1</v>
      </c>
      <c r="H10" s="31">
        <v>11989</v>
      </c>
      <c r="I10" s="125">
        <v>0</v>
      </c>
      <c r="J10" s="125">
        <v>4102</v>
      </c>
      <c r="K10" s="12" t="s">
        <v>71</v>
      </c>
      <c r="L10" s="28" t="s">
        <v>72</v>
      </c>
      <c r="M10" s="20" t="s">
        <v>30</v>
      </c>
      <c r="N10" s="138"/>
      <c r="O10" s="81" t="s">
        <v>33</v>
      </c>
      <c r="P10" s="81" t="s">
        <v>59</v>
      </c>
      <c r="Q10" s="110"/>
      <c r="R10" s="110"/>
    </row>
    <row r="11" spans="1:18" s="25" customFormat="1" ht="12.75" customHeight="1">
      <c r="A11" s="107" t="s">
        <v>74</v>
      </c>
      <c r="B11" s="26" t="s">
        <v>73</v>
      </c>
      <c r="C11" s="27"/>
      <c r="D11" s="21"/>
      <c r="E11" s="22"/>
      <c r="F11" s="13">
        <v>41827</v>
      </c>
      <c r="G11" s="20">
        <v>1</v>
      </c>
      <c r="H11" s="112">
        <v>53550</v>
      </c>
      <c r="I11" s="128">
        <v>0</v>
      </c>
      <c r="J11" s="125">
        <v>18550</v>
      </c>
      <c r="K11" s="22" t="s">
        <v>75</v>
      </c>
      <c r="L11" s="28" t="s">
        <v>106</v>
      </c>
      <c r="M11" s="100" t="s">
        <v>29</v>
      </c>
      <c r="N11" s="22" t="s">
        <v>76</v>
      </c>
      <c r="O11" s="73" t="s">
        <v>5</v>
      </c>
      <c r="P11" s="73" t="s">
        <v>64</v>
      </c>
    </row>
    <row r="12" spans="1:18" s="25" customFormat="1" ht="12.75" customHeight="1">
      <c r="A12" s="107" t="s">
        <v>77</v>
      </c>
      <c r="B12" s="25" t="s">
        <v>78</v>
      </c>
      <c r="D12" s="12"/>
      <c r="E12" s="12"/>
      <c r="F12" s="13">
        <v>41828</v>
      </c>
      <c r="G12" s="18">
        <v>2</v>
      </c>
      <c r="H12" s="31">
        <v>72500</v>
      </c>
      <c r="I12" s="125">
        <v>0</v>
      </c>
      <c r="J12" s="125">
        <v>20624</v>
      </c>
      <c r="K12" s="12" t="s">
        <v>79</v>
      </c>
      <c r="L12" s="28" t="s">
        <v>17</v>
      </c>
      <c r="M12" s="20" t="s">
        <v>29</v>
      </c>
      <c r="N12" s="138" t="s">
        <v>80</v>
      </c>
      <c r="O12" s="81" t="s">
        <v>35</v>
      </c>
      <c r="P12" s="81" t="s">
        <v>53</v>
      </c>
    </row>
    <row r="13" spans="1:18" s="72" customFormat="1" ht="12.75" customHeight="1">
      <c r="A13" s="107" t="s">
        <v>81</v>
      </c>
      <c r="B13" s="26" t="s">
        <v>82</v>
      </c>
      <c r="C13" s="27"/>
      <c r="D13" s="21"/>
      <c r="E13" s="22"/>
      <c r="F13" s="13">
        <v>41829</v>
      </c>
      <c r="G13" s="20">
        <v>3</v>
      </c>
      <c r="H13" s="112">
        <v>361152</v>
      </c>
      <c r="I13" s="128">
        <v>0</v>
      </c>
      <c r="J13" s="125">
        <v>125621</v>
      </c>
      <c r="K13" s="22" t="s">
        <v>83</v>
      </c>
      <c r="L13" s="28" t="s">
        <v>17</v>
      </c>
      <c r="M13" s="20" t="s">
        <v>29</v>
      </c>
      <c r="N13" s="22"/>
      <c r="O13" s="81" t="s">
        <v>35</v>
      </c>
      <c r="P13" s="81" t="s">
        <v>53</v>
      </c>
    </row>
    <row r="14" spans="1:18" s="72" customFormat="1" ht="12.75" customHeight="1">
      <c r="A14" s="107" t="s">
        <v>85</v>
      </c>
      <c r="B14" s="108" t="s">
        <v>84</v>
      </c>
      <c r="C14" s="29"/>
      <c r="D14" s="29"/>
      <c r="E14" s="29"/>
      <c r="F14" s="13">
        <v>41830</v>
      </c>
      <c r="G14" s="30">
        <v>3</v>
      </c>
      <c r="H14" s="31">
        <v>422429</v>
      </c>
      <c r="I14" s="125">
        <v>0</v>
      </c>
      <c r="J14" s="125">
        <v>146935</v>
      </c>
      <c r="K14" s="12" t="s">
        <v>86</v>
      </c>
      <c r="L14" s="28" t="s">
        <v>17</v>
      </c>
      <c r="M14" s="20" t="s">
        <v>29</v>
      </c>
      <c r="N14" s="19"/>
      <c r="O14" s="81" t="s">
        <v>35</v>
      </c>
      <c r="P14" s="32" t="s">
        <v>53</v>
      </c>
    </row>
    <row r="15" spans="1:18" s="72" customFormat="1" ht="12.75" customHeight="1">
      <c r="A15" s="107" t="s">
        <v>87</v>
      </c>
      <c r="B15" s="108" t="s">
        <v>88</v>
      </c>
      <c r="C15" s="29"/>
      <c r="D15" s="29"/>
      <c r="E15" s="29"/>
      <c r="F15" s="13">
        <v>41830</v>
      </c>
      <c r="G15" s="30">
        <v>2</v>
      </c>
      <c r="H15" s="31">
        <v>4847248</v>
      </c>
      <c r="I15" s="125">
        <v>824560</v>
      </c>
      <c r="J15" s="125">
        <v>1374857</v>
      </c>
      <c r="K15" s="12" t="s">
        <v>89</v>
      </c>
      <c r="L15" s="28" t="s">
        <v>90</v>
      </c>
      <c r="M15" s="20" t="s">
        <v>29</v>
      </c>
      <c r="N15" s="19"/>
      <c r="O15" s="81" t="s">
        <v>46</v>
      </c>
      <c r="P15" s="32" t="s">
        <v>46</v>
      </c>
    </row>
    <row r="16" spans="1:18" s="25" customFormat="1" ht="12.75" customHeight="1">
      <c r="A16" s="107" t="s">
        <v>93</v>
      </c>
      <c r="B16" s="33" t="s">
        <v>91</v>
      </c>
      <c r="F16" s="13">
        <v>41830</v>
      </c>
      <c r="G16" s="73">
        <v>3</v>
      </c>
      <c r="H16" s="139">
        <v>225197</v>
      </c>
      <c r="I16" s="140">
        <v>0</v>
      </c>
      <c r="J16" s="125">
        <v>67617</v>
      </c>
      <c r="K16" s="25" t="s">
        <v>94</v>
      </c>
      <c r="L16" s="28" t="s">
        <v>95</v>
      </c>
      <c r="M16" s="73" t="s">
        <v>29</v>
      </c>
      <c r="O16" s="73" t="s">
        <v>35</v>
      </c>
      <c r="P16" s="73" t="s">
        <v>92</v>
      </c>
    </row>
    <row r="17" spans="1:16" s="25" customFormat="1" ht="12.75" customHeight="1">
      <c r="A17" s="83" t="s">
        <v>96</v>
      </c>
      <c r="B17" s="33" t="s">
        <v>97</v>
      </c>
      <c r="F17" s="13">
        <v>41830</v>
      </c>
      <c r="G17" s="73">
        <v>2</v>
      </c>
      <c r="H17" s="139">
        <v>199681</v>
      </c>
      <c r="I17" s="140">
        <v>0</v>
      </c>
      <c r="J17" s="125">
        <v>56878</v>
      </c>
      <c r="K17" s="25" t="s">
        <v>98</v>
      </c>
      <c r="L17" s="28" t="s">
        <v>17</v>
      </c>
      <c r="M17" s="20" t="s">
        <v>29</v>
      </c>
      <c r="N17" s="22"/>
      <c r="O17" s="81" t="s">
        <v>35</v>
      </c>
      <c r="P17" s="81" t="s">
        <v>53</v>
      </c>
    </row>
    <row r="18" spans="1:16" s="25" customFormat="1" ht="12.75" customHeight="1">
      <c r="A18" s="83" t="s">
        <v>99</v>
      </c>
      <c r="B18" s="33" t="s">
        <v>100</v>
      </c>
      <c r="F18" s="13">
        <v>41831</v>
      </c>
      <c r="G18" s="73">
        <v>3</v>
      </c>
      <c r="H18" s="139">
        <v>427176</v>
      </c>
      <c r="I18" s="140">
        <v>0</v>
      </c>
      <c r="J18" s="125">
        <v>148601</v>
      </c>
      <c r="K18" s="25" t="s">
        <v>101</v>
      </c>
      <c r="L18" s="28" t="s">
        <v>17</v>
      </c>
      <c r="M18" s="20" t="s">
        <v>29</v>
      </c>
      <c r="N18" s="22"/>
      <c r="O18" s="81" t="s">
        <v>35</v>
      </c>
      <c r="P18" s="81" t="s">
        <v>53</v>
      </c>
    </row>
    <row r="19" spans="1:16" s="25" customFormat="1" ht="12.75" customHeight="1">
      <c r="A19" s="83" t="s">
        <v>104</v>
      </c>
      <c r="B19" s="108" t="s">
        <v>102</v>
      </c>
      <c r="C19" s="108"/>
      <c r="D19" s="29"/>
      <c r="E19" s="29"/>
      <c r="F19" s="13">
        <v>41835</v>
      </c>
      <c r="G19" s="30">
        <v>2</v>
      </c>
      <c r="H19" s="31">
        <v>20792</v>
      </c>
      <c r="I19" s="125">
        <v>0</v>
      </c>
      <c r="J19" s="125">
        <v>7225</v>
      </c>
      <c r="K19" s="109" t="s">
        <v>103</v>
      </c>
      <c r="L19" s="28" t="s">
        <v>6</v>
      </c>
      <c r="M19" s="73" t="s">
        <v>29</v>
      </c>
      <c r="N19" s="25" t="s">
        <v>105</v>
      </c>
      <c r="O19" s="73" t="s">
        <v>2</v>
      </c>
      <c r="P19" s="73" t="s">
        <v>53</v>
      </c>
    </row>
    <row r="20" spans="1:16" s="25" customFormat="1" ht="12.75" customHeight="1">
      <c r="A20" s="83" t="s">
        <v>108</v>
      </c>
      <c r="B20" s="108" t="s">
        <v>107</v>
      </c>
      <c r="C20" s="108"/>
      <c r="D20" s="29"/>
      <c r="E20" s="29"/>
      <c r="F20" s="13">
        <v>41836</v>
      </c>
      <c r="G20" s="30">
        <v>1</v>
      </c>
      <c r="H20" s="31">
        <v>20000</v>
      </c>
      <c r="I20" s="125">
        <v>8944</v>
      </c>
      <c r="J20" s="125">
        <v>8944</v>
      </c>
      <c r="K20" s="109" t="s">
        <v>112</v>
      </c>
      <c r="L20" s="28" t="s">
        <v>113</v>
      </c>
      <c r="M20" s="73" t="s">
        <v>28</v>
      </c>
      <c r="O20" s="73" t="s">
        <v>4</v>
      </c>
      <c r="P20" s="73" t="s">
        <v>4</v>
      </c>
    </row>
    <row r="21" spans="1:16" s="25" customFormat="1" ht="12.75" customHeight="1">
      <c r="A21" s="83" t="s">
        <v>109</v>
      </c>
      <c r="B21" s="108" t="s">
        <v>114</v>
      </c>
      <c r="C21" s="108"/>
      <c r="D21" s="29"/>
      <c r="E21" s="29"/>
      <c r="F21" s="13">
        <v>41836</v>
      </c>
      <c r="G21" s="30">
        <v>1</v>
      </c>
      <c r="H21" s="141">
        <v>4000</v>
      </c>
      <c r="I21" s="125">
        <v>0</v>
      </c>
      <c r="J21" s="125">
        <v>0</v>
      </c>
      <c r="K21" s="109" t="s">
        <v>117</v>
      </c>
      <c r="L21" s="28" t="s">
        <v>116</v>
      </c>
      <c r="M21" s="73" t="s">
        <v>29</v>
      </c>
      <c r="N21" s="25" t="s">
        <v>115</v>
      </c>
      <c r="O21" s="73" t="s">
        <v>4</v>
      </c>
      <c r="P21" s="73" t="s">
        <v>4</v>
      </c>
    </row>
    <row r="22" spans="1:16" s="25" customFormat="1" ht="15" customHeight="1">
      <c r="A22" s="83" t="s">
        <v>110</v>
      </c>
      <c r="B22" s="108" t="s">
        <v>111</v>
      </c>
      <c r="C22" s="108"/>
      <c r="D22" s="29"/>
      <c r="E22" s="29"/>
      <c r="F22" s="13">
        <v>41836</v>
      </c>
      <c r="G22" s="30">
        <v>3</v>
      </c>
      <c r="H22" s="31">
        <v>358009</v>
      </c>
      <c r="I22" s="125">
        <v>0</v>
      </c>
      <c r="J22" s="125">
        <v>124533</v>
      </c>
      <c r="K22" s="109" t="s">
        <v>118</v>
      </c>
      <c r="L22" s="28" t="s">
        <v>18</v>
      </c>
      <c r="M22" s="20" t="s">
        <v>29</v>
      </c>
      <c r="N22" s="22"/>
      <c r="O22" s="81" t="s">
        <v>35</v>
      </c>
      <c r="P22" s="81" t="s">
        <v>53</v>
      </c>
    </row>
    <row r="23" spans="1:16" s="25" customFormat="1" ht="12.75" customHeight="1">
      <c r="A23" s="83" t="s">
        <v>119</v>
      </c>
      <c r="B23" s="108" t="s">
        <v>120</v>
      </c>
      <c r="C23" s="108"/>
      <c r="D23" s="29"/>
      <c r="E23" s="29"/>
      <c r="F23" s="13">
        <v>41838</v>
      </c>
      <c r="G23" s="30">
        <v>1</v>
      </c>
      <c r="H23" s="31">
        <v>248523</v>
      </c>
      <c r="I23" s="125">
        <v>0</v>
      </c>
      <c r="J23" s="125">
        <v>17389</v>
      </c>
      <c r="K23" s="109" t="s">
        <v>121</v>
      </c>
      <c r="L23" s="28" t="s">
        <v>116</v>
      </c>
      <c r="M23" s="20" t="s">
        <v>29</v>
      </c>
      <c r="N23" s="22"/>
      <c r="O23" s="81" t="s">
        <v>31</v>
      </c>
      <c r="P23" s="81" t="s">
        <v>59</v>
      </c>
    </row>
    <row r="24" spans="1:16" s="25" customFormat="1" ht="12.75" customHeight="1">
      <c r="A24" s="83" t="s">
        <v>122</v>
      </c>
      <c r="B24" s="108" t="s">
        <v>123</v>
      </c>
      <c r="C24" s="108"/>
      <c r="D24" s="29"/>
      <c r="E24" s="29"/>
      <c r="F24" s="13">
        <v>41838</v>
      </c>
      <c r="G24" s="30">
        <v>5</v>
      </c>
      <c r="H24" s="31">
        <v>2016960</v>
      </c>
      <c r="I24" s="125">
        <v>0</v>
      </c>
      <c r="J24" s="125">
        <v>518257</v>
      </c>
      <c r="K24" s="109" t="s">
        <v>124</v>
      </c>
      <c r="L24" s="28" t="s">
        <v>6</v>
      </c>
      <c r="M24" s="20" t="s">
        <v>29</v>
      </c>
      <c r="N24" s="22"/>
      <c r="O24" s="81" t="s">
        <v>33</v>
      </c>
      <c r="P24" s="81" t="s">
        <v>59</v>
      </c>
    </row>
    <row r="25" spans="1:16" s="25" customFormat="1" ht="12.75" customHeight="1">
      <c r="A25" s="83" t="s">
        <v>125</v>
      </c>
      <c r="B25" s="109" t="s">
        <v>126</v>
      </c>
      <c r="C25" s="73"/>
      <c r="D25" s="73"/>
      <c r="E25" s="73"/>
      <c r="F25" s="13">
        <v>41841</v>
      </c>
      <c r="G25" s="34" t="s">
        <v>127</v>
      </c>
      <c r="H25" s="31">
        <v>532894</v>
      </c>
      <c r="I25" s="125">
        <v>0</v>
      </c>
      <c r="J25" s="125">
        <v>160218</v>
      </c>
      <c r="K25" s="12" t="s">
        <v>128</v>
      </c>
      <c r="L25" s="28" t="s">
        <v>18</v>
      </c>
      <c r="M25" s="81" t="s">
        <v>29</v>
      </c>
      <c r="N25" s="138"/>
      <c r="O25" s="81" t="s">
        <v>19</v>
      </c>
      <c r="P25" s="81" t="s">
        <v>59</v>
      </c>
    </row>
    <row r="26" spans="1:16" s="25" customFormat="1" ht="12.75" customHeight="1">
      <c r="A26" s="83" t="s">
        <v>130</v>
      </c>
      <c r="B26" s="25" t="s">
        <v>129</v>
      </c>
      <c r="C26" s="109"/>
      <c r="D26" s="109"/>
      <c r="E26" s="109"/>
      <c r="F26" s="13">
        <v>41841</v>
      </c>
      <c r="G26" s="60">
        <v>3</v>
      </c>
      <c r="H26" s="82">
        <v>499589</v>
      </c>
      <c r="I26" s="129">
        <v>0</v>
      </c>
      <c r="J26" s="125">
        <v>122122</v>
      </c>
      <c r="K26" s="109" t="s">
        <v>131</v>
      </c>
      <c r="L26" s="28" t="s">
        <v>18</v>
      </c>
      <c r="M26" s="20" t="s">
        <v>29</v>
      </c>
      <c r="N26" s="19"/>
      <c r="O26" s="81" t="s">
        <v>21</v>
      </c>
      <c r="P26" s="81" t="s">
        <v>64</v>
      </c>
    </row>
    <row r="27" spans="1:16" s="25" customFormat="1" ht="12.75" customHeight="1">
      <c r="A27" s="83" t="s">
        <v>132</v>
      </c>
      <c r="B27" s="25" t="s">
        <v>133</v>
      </c>
      <c r="C27" s="109"/>
      <c r="D27" s="109"/>
      <c r="E27" s="109"/>
      <c r="F27" s="13">
        <v>41842</v>
      </c>
      <c r="G27" s="60">
        <v>5</v>
      </c>
      <c r="H27" s="82">
        <v>499932</v>
      </c>
      <c r="I27" s="129">
        <v>0</v>
      </c>
      <c r="J27" s="125">
        <v>112731</v>
      </c>
      <c r="K27" s="109" t="s">
        <v>134</v>
      </c>
      <c r="L27" s="28" t="s">
        <v>18</v>
      </c>
      <c r="M27" s="20" t="s">
        <v>29</v>
      </c>
      <c r="N27" s="19"/>
      <c r="O27" s="81" t="s">
        <v>35</v>
      </c>
      <c r="P27" s="32" t="s">
        <v>53</v>
      </c>
    </row>
    <row r="28" spans="1:16" s="25" customFormat="1" ht="12.75" customHeight="1">
      <c r="A28" s="83" t="s">
        <v>135</v>
      </c>
      <c r="B28" s="25" t="s">
        <v>136</v>
      </c>
      <c r="C28" s="109"/>
      <c r="D28" s="109"/>
      <c r="E28" s="109"/>
      <c r="F28" s="13">
        <v>41843</v>
      </c>
      <c r="G28" s="60">
        <v>5</v>
      </c>
      <c r="H28" s="82">
        <v>582925</v>
      </c>
      <c r="I28" s="129">
        <v>0</v>
      </c>
      <c r="J28" s="125">
        <v>170728</v>
      </c>
      <c r="K28" s="109" t="s">
        <v>137</v>
      </c>
      <c r="L28" s="28" t="s">
        <v>18</v>
      </c>
      <c r="M28" s="20" t="s">
        <v>29</v>
      </c>
      <c r="N28" s="19"/>
      <c r="O28" s="81" t="s">
        <v>27</v>
      </c>
      <c r="P28" s="32" t="s">
        <v>53</v>
      </c>
    </row>
    <row r="29" spans="1:16" s="25" customFormat="1" ht="12.75" customHeight="1">
      <c r="A29" s="83" t="s">
        <v>138</v>
      </c>
      <c r="B29" s="25" t="s">
        <v>139</v>
      </c>
      <c r="C29" s="109"/>
      <c r="D29" s="109"/>
      <c r="E29" s="109"/>
      <c r="F29" s="13">
        <v>41844</v>
      </c>
      <c r="G29" s="60">
        <v>3</v>
      </c>
      <c r="H29" s="82">
        <v>1034757</v>
      </c>
      <c r="I29" s="132">
        <v>0</v>
      </c>
      <c r="J29" s="125">
        <v>312751</v>
      </c>
      <c r="K29" s="109" t="s">
        <v>140</v>
      </c>
      <c r="L29" s="28" t="s">
        <v>18</v>
      </c>
      <c r="M29" s="20" t="s">
        <v>29</v>
      </c>
      <c r="N29" s="19"/>
      <c r="O29" s="81" t="s">
        <v>141</v>
      </c>
      <c r="P29" s="32" t="s">
        <v>32</v>
      </c>
    </row>
    <row r="30" spans="1:16" s="25" customFormat="1" ht="12.75" customHeight="1">
      <c r="A30" s="83" t="s">
        <v>143</v>
      </c>
      <c r="B30" s="25" t="s">
        <v>144</v>
      </c>
      <c r="C30" s="109"/>
      <c r="D30" s="109"/>
      <c r="E30" s="109"/>
      <c r="F30" s="13">
        <v>41852</v>
      </c>
      <c r="G30" s="60">
        <v>3</v>
      </c>
      <c r="H30" s="82">
        <v>685747</v>
      </c>
      <c r="I30" s="129">
        <v>0</v>
      </c>
      <c r="J30" s="125">
        <v>228581</v>
      </c>
      <c r="K30" s="109" t="s">
        <v>145</v>
      </c>
      <c r="L30" s="28" t="s">
        <v>18</v>
      </c>
      <c r="M30" s="20" t="s">
        <v>29</v>
      </c>
      <c r="N30" s="19"/>
      <c r="O30" s="81" t="s">
        <v>2</v>
      </c>
      <c r="P30" s="32" t="s">
        <v>53</v>
      </c>
    </row>
    <row r="31" spans="1:16" s="25" customFormat="1" ht="12.75" customHeight="1">
      <c r="A31" s="107" t="s">
        <v>146</v>
      </c>
      <c r="B31" s="108" t="s">
        <v>147</v>
      </c>
      <c r="C31" s="108"/>
      <c r="D31" s="108"/>
      <c r="E31" s="108"/>
      <c r="F31" s="13">
        <v>41821</v>
      </c>
      <c r="G31" s="14">
        <v>1</v>
      </c>
      <c r="H31" s="113">
        <v>440000</v>
      </c>
      <c r="I31" s="130">
        <v>0</v>
      </c>
      <c r="J31" s="125">
        <v>40000</v>
      </c>
      <c r="K31" s="73" t="s">
        <v>148</v>
      </c>
      <c r="L31" s="28" t="s">
        <v>7</v>
      </c>
      <c r="M31" s="73" t="s">
        <v>0</v>
      </c>
      <c r="O31" s="25" t="s">
        <v>149</v>
      </c>
    </row>
    <row r="32" spans="1:16" s="25" customFormat="1" ht="12.75" customHeight="1">
      <c r="A32" s="83" t="s">
        <v>150</v>
      </c>
      <c r="B32" s="25" t="s">
        <v>151</v>
      </c>
      <c r="C32" s="109"/>
      <c r="D32" s="109"/>
      <c r="E32" s="109"/>
      <c r="F32" s="13">
        <v>41852</v>
      </c>
      <c r="G32" s="14">
        <v>2</v>
      </c>
      <c r="H32" s="113">
        <v>120000</v>
      </c>
      <c r="I32" s="130">
        <v>51602</v>
      </c>
      <c r="J32" s="125">
        <v>51602</v>
      </c>
      <c r="K32" s="109" t="s">
        <v>152</v>
      </c>
      <c r="L32" s="28" t="s">
        <v>153</v>
      </c>
      <c r="M32" s="73" t="s">
        <v>28</v>
      </c>
      <c r="O32" s="73" t="s">
        <v>59</v>
      </c>
      <c r="P32" s="73" t="s">
        <v>59</v>
      </c>
    </row>
    <row r="33" spans="1:16" s="25" customFormat="1" ht="12.75" customHeight="1">
      <c r="A33" s="83" t="s">
        <v>154</v>
      </c>
      <c r="B33" s="25" t="s">
        <v>155</v>
      </c>
      <c r="C33" s="109"/>
      <c r="D33" s="109"/>
      <c r="E33" s="109"/>
      <c r="F33" s="13">
        <v>41863</v>
      </c>
      <c r="G33" s="14">
        <v>5</v>
      </c>
      <c r="H33" s="113">
        <v>599629</v>
      </c>
      <c r="I33" s="130">
        <v>0</v>
      </c>
      <c r="J33" s="125">
        <v>13557</v>
      </c>
      <c r="K33" s="109" t="s">
        <v>156</v>
      </c>
      <c r="L33" s="28" t="s">
        <v>18</v>
      </c>
      <c r="M33" s="81" t="s">
        <v>29</v>
      </c>
      <c r="O33" s="73" t="s">
        <v>31</v>
      </c>
      <c r="P33" s="73" t="s">
        <v>59</v>
      </c>
    </row>
    <row r="34" spans="1:16" s="25" customFormat="1" ht="12.75" customHeight="1">
      <c r="A34" s="83" t="s">
        <v>157</v>
      </c>
      <c r="B34" s="25" t="s">
        <v>158</v>
      </c>
      <c r="C34" s="71"/>
      <c r="D34" s="71"/>
      <c r="E34" s="71"/>
      <c r="F34" s="13">
        <v>41864</v>
      </c>
      <c r="G34" s="14">
        <v>3</v>
      </c>
      <c r="H34" s="114">
        <v>903630</v>
      </c>
      <c r="I34" s="126">
        <v>0</v>
      </c>
      <c r="J34" s="125">
        <v>177606</v>
      </c>
      <c r="K34" s="109" t="s">
        <v>159</v>
      </c>
      <c r="L34" s="28" t="s">
        <v>160</v>
      </c>
      <c r="M34" s="81" t="s">
        <v>29</v>
      </c>
      <c r="O34" s="73" t="s">
        <v>27</v>
      </c>
      <c r="P34" s="32" t="s">
        <v>53</v>
      </c>
    </row>
    <row r="35" spans="1:16" s="61" customFormat="1" ht="12.75" customHeight="1">
      <c r="A35" s="83" t="s">
        <v>163</v>
      </c>
      <c r="B35" s="108" t="s">
        <v>161</v>
      </c>
      <c r="C35" s="71"/>
      <c r="D35" s="71"/>
      <c r="E35" s="71"/>
      <c r="F35" s="13">
        <v>41866</v>
      </c>
      <c r="G35" s="14">
        <v>1</v>
      </c>
      <c r="H35" s="114">
        <v>20999</v>
      </c>
      <c r="I35" s="126">
        <v>6072</v>
      </c>
      <c r="J35" s="125">
        <v>9066</v>
      </c>
      <c r="K35" s="109" t="s">
        <v>164</v>
      </c>
      <c r="L35" s="28" t="s">
        <v>162</v>
      </c>
      <c r="M35" s="73" t="s">
        <v>29</v>
      </c>
      <c r="N35" s="73" t="s">
        <v>165</v>
      </c>
      <c r="O35" s="73" t="s">
        <v>27</v>
      </c>
      <c r="P35" s="142" t="s">
        <v>53</v>
      </c>
    </row>
    <row r="36" spans="1:16" s="25" customFormat="1" ht="12.75" customHeight="1">
      <c r="A36" s="83" t="s">
        <v>166</v>
      </c>
      <c r="B36" s="108" t="s">
        <v>167</v>
      </c>
      <c r="C36" s="108"/>
      <c r="D36" s="108"/>
      <c r="E36" s="108"/>
      <c r="F36" s="13">
        <v>41866</v>
      </c>
      <c r="G36" s="73">
        <v>3</v>
      </c>
      <c r="H36" s="115">
        <v>1615000</v>
      </c>
      <c r="I36" s="131">
        <v>0</v>
      </c>
      <c r="J36" s="125">
        <v>466822</v>
      </c>
      <c r="K36" s="12" t="s">
        <v>168</v>
      </c>
      <c r="L36" s="73" t="s">
        <v>169</v>
      </c>
      <c r="M36" s="73" t="s">
        <v>29</v>
      </c>
      <c r="N36" s="73"/>
      <c r="O36" s="81" t="s">
        <v>33</v>
      </c>
      <c r="P36" s="81" t="s">
        <v>59</v>
      </c>
    </row>
    <row r="37" spans="1:16" s="25" customFormat="1" ht="12.75" customHeight="1">
      <c r="A37" s="83" t="s">
        <v>170</v>
      </c>
      <c r="B37" s="108" t="s">
        <v>82</v>
      </c>
      <c r="C37" s="108"/>
      <c r="D37" s="108"/>
      <c r="E37" s="108"/>
      <c r="F37" s="13">
        <v>41870</v>
      </c>
      <c r="G37" s="73">
        <v>3</v>
      </c>
      <c r="H37" s="115">
        <v>349742</v>
      </c>
      <c r="I37" s="131">
        <v>0</v>
      </c>
      <c r="J37" s="125">
        <v>121652</v>
      </c>
      <c r="K37" s="12" t="s">
        <v>175</v>
      </c>
      <c r="L37" s="81" t="s">
        <v>18</v>
      </c>
      <c r="M37" s="81" t="s">
        <v>29</v>
      </c>
      <c r="N37" s="73"/>
      <c r="O37" s="73" t="s">
        <v>35</v>
      </c>
      <c r="P37" s="73" t="s">
        <v>53</v>
      </c>
    </row>
    <row r="38" spans="1:16" s="25" customFormat="1" ht="12.75" customHeight="1">
      <c r="A38" s="83" t="s">
        <v>172</v>
      </c>
      <c r="B38" s="90" t="s">
        <v>171</v>
      </c>
      <c r="C38" s="35"/>
      <c r="D38" s="35"/>
      <c r="E38" s="35"/>
      <c r="F38" s="13">
        <v>41870</v>
      </c>
      <c r="G38" s="62">
        <v>2</v>
      </c>
      <c r="H38" s="43">
        <v>603581</v>
      </c>
      <c r="I38" s="123">
        <v>0</v>
      </c>
      <c r="J38" s="125">
        <v>0</v>
      </c>
      <c r="K38" s="86" t="s">
        <v>173</v>
      </c>
      <c r="L38" s="84" t="s">
        <v>174</v>
      </c>
      <c r="M38" s="81" t="s">
        <v>29</v>
      </c>
      <c r="N38" s="37"/>
      <c r="O38" s="84" t="s">
        <v>64</v>
      </c>
      <c r="P38" s="84" t="s">
        <v>64</v>
      </c>
    </row>
    <row r="39" spans="1:16" s="61" customFormat="1" ht="12.75" customHeight="1">
      <c r="A39" s="107" t="s">
        <v>176</v>
      </c>
      <c r="B39" s="108" t="s">
        <v>177</v>
      </c>
      <c r="C39" s="108"/>
      <c r="D39" s="108"/>
      <c r="E39" s="108"/>
      <c r="F39" s="13">
        <v>41870</v>
      </c>
      <c r="G39" s="73">
        <v>3</v>
      </c>
      <c r="H39" s="115">
        <v>194100</v>
      </c>
      <c r="I39" s="131">
        <v>0</v>
      </c>
      <c r="J39" s="125">
        <v>9600</v>
      </c>
      <c r="K39" s="12" t="s">
        <v>178</v>
      </c>
      <c r="L39" s="73" t="s">
        <v>18</v>
      </c>
      <c r="M39" s="73" t="s">
        <v>29</v>
      </c>
      <c r="N39" s="73"/>
      <c r="O39" s="73" t="s">
        <v>46</v>
      </c>
      <c r="P39" s="142" t="s">
        <v>8</v>
      </c>
    </row>
    <row r="40" spans="1:16" s="61" customFormat="1" ht="12.75" customHeight="1">
      <c r="A40" s="107" t="s">
        <v>179</v>
      </c>
      <c r="B40" s="108" t="s">
        <v>100</v>
      </c>
      <c r="C40" s="108"/>
      <c r="D40" s="108"/>
      <c r="E40" s="108"/>
      <c r="F40" s="13">
        <v>41871</v>
      </c>
      <c r="G40" s="73">
        <v>3</v>
      </c>
      <c r="H40" s="115">
        <v>429818</v>
      </c>
      <c r="I40" s="131">
        <v>0</v>
      </c>
      <c r="J40" s="125">
        <v>119923</v>
      </c>
      <c r="K40" s="12" t="s">
        <v>180</v>
      </c>
      <c r="L40" s="73" t="s">
        <v>18</v>
      </c>
      <c r="M40" s="73" t="s">
        <v>29</v>
      </c>
      <c r="N40" s="73"/>
      <c r="O40" s="73" t="s">
        <v>35</v>
      </c>
      <c r="P40" s="142" t="s">
        <v>53</v>
      </c>
    </row>
    <row r="41" spans="1:16" s="61" customFormat="1" ht="12.75" customHeight="1">
      <c r="A41" s="83" t="s">
        <v>181</v>
      </c>
      <c r="B41" s="108" t="s">
        <v>182</v>
      </c>
      <c r="C41" s="108"/>
      <c r="D41" s="108"/>
      <c r="E41" s="108"/>
      <c r="F41" s="13">
        <v>41872</v>
      </c>
      <c r="G41" s="73">
        <v>2</v>
      </c>
      <c r="H41" s="115">
        <v>421500</v>
      </c>
      <c r="I41" s="131">
        <v>0</v>
      </c>
      <c r="J41" s="125">
        <v>146500</v>
      </c>
      <c r="K41" s="109" t="s">
        <v>187</v>
      </c>
      <c r="L41" s="73" t="s">
        <v>188</v>
      </c>
      <c r="M41" s="73" t="s">
        <v>29</v>
      </c>
      <c r="N41" s="73"/>
      <c r="O41" s="81" t="s">
        <v>33</v>
      </c>
      <c r="P41" s="81" t="s">
        <v>59</v>
      </c>
    </row>
    <row r="42" spans="1:16" s="61" customFormat="1" ht="12.75" customHeight="1">
      <c r="A42" s="83" t="s">
        <v>184</v>
      </c>
      <c r="B42" s="86" t="s">
        <v>183</v>
      </c>
      <c r="C42" s="35"/>
      <c r="D42" s="35"/>
      <c r="E42" s="35"/>
      <c r="F42" s="13">
        <v>41872</v>
      </c>
      <c r="G42" s="87">
        <v>1</v>
      </c>
      <c r="H42" s="43">
        <v>19950</v>
      </c>
      <c r="I42" s="123">
        <v>5274</v>
      </c>
      <c r="J42" s="125">
        <v>5274</v>
      </c>
      <c r="K42" s="86" t="s">
        <v>186</v>
      </c>
      <c r="L42" s="84" t="s">
        <v>185</v>
      </c>
      <c r="M42" s="84" t="s">
        <v>28</v>
      </c>
      <c r="N42" s="89"/>
      <c r="O42" s="84" t="s">
        <v>34</v>
      </c>
      <c r="P42" s="84" t="s">
        <v>59</v>
      </c>
    </row>
    <row r="43" spans="1:16" s="61" customFormat="1" ht="12.75" customHeight="1">
      <c r="A43" s="83" t="s">
        <v>189</v>
      </c>
      <c r="B43" s="86" t="s">
        <v>190</v>
      </c>
      <c r="C43" s="35"/>
      <c r="D43" s="35"/>
      <c r="E43" s="35"/>
      <c r="F43" s="36">
        <v>41873</v>
      </c>
      <c r="G43" s="87">
        <v>2</v>
      </c>
      <c r="H43" s="43">
        <v>171314</v>
      </c>
      <c r="I43" s="123">
        <v>0</v>
      </c>
      <c r="J43" s="125">
        <v>40506</v>
      </c>
      <c r="K43" s="86" t="s">
        <v>191</v>
      </c>
      <c r="L43" s="84" t="s">
        <v>18</v>
      </c>
      <c r="M43" s="84" t="s">
        <v>29</v>
      </c>
      <c r="N43" s="89"/>
      <c r="O43" s="84" t="s">
        <v>5</v>
      </c>
      <c r="P43" s="84" t="s">
        <v>64</v>
      </c>
    </row>
    <row r="44" spans="1:16" s="61" customFormat="1" ht="12.75" customHeight="1">
      <c r="A44" s="83" t="s">
        <v>192</v>
      </c>
      <c r="B44" s="86" t="s">
        <v>193</v>
      </c>
      <c r="C44" s="90" t="s">
        <v>270</v>
      </c>
      <c r="D44" s="90" t="s">
        <v>271</v>
      </c>
      <c r="E44" s="90" t="s">
        <v>272</v>
      </c>
      <c r="F44" s="36">
        <v>41873</v>
      </c>
      <c r="G44" s="87">
        <v>1.5</v>
      </c>
      <c r="H44" s="43">
        <v>1724000</v>
      </c>
      <c r="I44" s="123">
        <v>0</v>
      </c>
      <c r="J44" s="125">
        <v>139701</v>
      </c>
      <c r="K44" s="86" t="s">
        <v>260</v>
      </c>
      <c r="L44" s="84" t="s">
        <v>116</v>
      </c>
      <c r="M44" s="84" t="s">
        <v>29</v>
      </c>
      <c r="N44" s="89"/>
      <c r="O44" s="84" t="s">
        <v>35</v>
      </c>
      <c r="P44" s="84" t="s">
        <v>53</v>
      </c>
    </row>
    <row r="45" spans="1:16" s="61" customFormat="1" ht="12.75" customHeight="1">
      <c r="A45" s="83" t="s">
        <v>194</v>
      </c>
      <c r="B45" s="86" t="s">
        <v>73</v>
      </c>
      <c r="C45" s="35"/>
      <c r="D45" s="35"/>
      <c r="E45" s="35"/>
      <c r="F45" s="36">
        <v>41877</v>
      </c>
      <c r="G45" s="87">
        <v>3</v>
      </c>
      <c r="H45" s="43">
        <v>355974</v>
      </c>
      <c r="I45" s="123">
        <v>0</v>
      </c>
      <c r="J45" s="125">
        <v>43472</v>
      </c>
      <c r="K45" s="86" t="s">
        <v>195</v>
      </c>
      <c r="L45" s="84" t="s">
        <v>18</v>
      </c>
      <c r="M45" s="84" t="s">
        <v>29</v>
      </c>
      <c r="N45" s="89"/>
      <c r="O45" s="84" t="s">
        <v>5</v>
      </c>
      <c r="P45" s="84" t="s">
        <v>64</v>
      </c>
    </row>
    <row r="46" spans="1:16" s="61" customFormat="1" ht="12.75" customHeight="1">
      <c r="A46" s="83" t="s">
        <v>196</v>
      </c>
      <c r="B46" s="86" t="s">
        <v>198</v>
      </c>
      <c r="C46" s="35"/>
      <c r="D46" s="35"/>
      <c r="E46" s="35"/>
      <c r="F46" s="36">
        <v>41878</v>
      </c>
      <c r="G46" s="87">
        <v>1</v>
      </c>
      <c r="H46" s="43">
        <v>706241</v>
      </c>
      <c r="I46" s="123">
        <v>0</v>
      </c>
      <c r="J46" s="125">
        <v>23462</v>
      </c>
      <c r="K46" s="86" t="s">
        <v>199</v>
      </c>
      <c r="L46" s="84" t="s">
        <v>116</v>
      </c>
      <c r="M46" s="84" t="s">
        <v>29</v>
      </c>
      <c r="N46" s="89"/>
      <c r="O46" s="84" t="s">
        <v>46</v>
      </c>
      <c r="P46" s="84" t="s">
        <v>46</v>
      </c>
    </row>
    <row r="47" spans="1:16" s="61" customFormat="1" ht="12.75" customHeight="1">
      <c r="A47" s="83" t="s">
        <v>197</v>
      </c>
      <c r="B47" s="86" t="s">
        <v>200</v>
      </c>
      <c r="C47" s="35"/>
      <c r="D47" s="35"/>
      <c r="E47" s="35"/>
      <c r="F47" s="36">
        <v>41878</v>
      </c>
      <c r="G47" s="87">
        <v>3</v>
      </c>
      <c r="H47" s="43">
        <v>290226</v>
      </c>
      <c r="I47" s="123">
        <v>0</v>
      </c>
      <c r="J47" s="125">
        <v>31532</v>
      </c>
      <c r="K47" s="86" t="s">
        <v>201</v>
      </c>
      <c r="L47" s="84" t="s">
        <v>18</v>
      </c>
      <c r="M47" s="84" t="s">
        <v>29</v>
      </c>
      <c r="N47" s="89"/>
      <c r="O47" s="84" t="s">
        <v>19</v>
      </c>
      <c r="P47" s="84" t="s">
        <v>59</v>
      </c>
    </row>
    <row r="48" spans="1:16" s="61" customFormat="1" ht="12.75" customHeight="1">
      <c r="A48" s="83" t="s">
        <v>203</v>
      </c>
      <c r="B48" s="86" t="s">
        <v>198</v>
      </c>
      <c r="C48" s="35"/>
      <c r="D48" s="35"/>
      <c r="E48" s="35"/>
      <c r="F48" s="36">
        <v>41879</v>
      </c>
      <c r="G48" s="87">
        <v>2</v>
      </c>
      <c r="H48" s="43">
        <v>3259982</v>
      </c>
      <c r="I48" s="123">
        <v>0</v>
      </c>
      <c r="J48" s="125">
        <v>178361</v>
      </c>
      <c r="K48" s="86" t="s">
        <v>202</v>
      </c>
      <c r="L48" s="84" t="s">
        <v>116</v>
      </c>
      <c r="M48" s="84" t="s">
        <v>29</v>
      </c>
      <c r="N48" s="89"/>
      <c r="O48" s="84" t="s">
        <v>46</v>
      </c>
      <c r="P48" s="84" t="s">
        <v>46</v>
      </c>
    </row>
    <row r="49" spans="1:16" s="61" customFormat="1" ht="12.75" customHeight="1">
      <c r="A49" s="83" t="s">
        <v>208</v>
      </c>
      <c r="B49" s="86" t="s">
        <v>204</v>
      </c>
      <c r="C49" s="35"/>
      <c r="D49" s="35"/>
      <c r="E49" s="35"/>
      <c r="F49" s="36">
        <v>41880</v>
      </c>
      <c r="G49" s="87">
        <v>1</v>
      </c>
      <c r="H49" s="43">
        <v>173287</v>
      </c>
      <c r="I49" s="123">
        <v>0</v>
      </c>
      <c r="J49" s="125">
        <v>60028</v>
      </c>
      <c r="K49" s="86" t="s">
        <v>205</v>
      </c>
      <c r="L49" s="84" t="s">
        <v>206</v>
      </c>
      <c r="M49" s="84" t="s">
        <v>29</v>
      </c>
      <c r="N49" s="89" t="s">
        <v>207</v>
      </c>
      <c r="O49" s="84" t="s">
        <v>21</v>
      </c>
      <c r="P49" s="84" t="s">
        <v>64</v>
      </c>
    </row>
    <row r="50" spans="1:16" s="25" customFormat="1" ht="12.75" customHeight="1">
      <c r="A50" s="83" t="s">
        <v>209</v>
      </c>
      <c r="B50" s="86" t="s">
        <v>129</v>
      </c>
      <c r="C50" s="35"/>
      <c r="D50" s="35"/>
      <c r="E50" s="35"/>
      <c r="F50" s="36">
        <v>41880</v>
      </c>
      <c r="G50" s="87">
        <v>2</v>
      </c>
      <c r="H50" s="43">
        <v>158706</v>
      </c>
      <c r="I50" s="123">
        <v>0</v>
      </c>
      <c r="J50" s="125">
        <v>36867</v>
      </c>
      <c r="K50" s="86" t="s">
        <v>210</v>
      </c>
      <c r="L50" s="84" t="s">
        <v>18</v>
      </c>
      <c r="M50" s="84" t="s">
        <v>29</v>
      </c>
      <c r="N50" s="89"/>
      <c r="O50" s="84" t="s">
        <v>21</v>
      </c>
      <c r="P50" s="84" t="s">
        <v>64</v>
      </c>
    </row>
    <row r="51" spans="1:16" s="25" customFormat="1" ht="12.75" customHeight="1">
      <c r="A51" s="83" t="s">
        <v>211</v>
      </c>
      <c r="B51" s="86" t="s">
        <v>212</v>
      </c>
      <c r="C51" s="35"/>
      <c r="D51" s="35"/>
      <c r="E51" s="35"/>
      <c r="F51" s="36">
        <v>41878</v>
      </c>
      <c r="G51" s="87">
        <v>3</v>
      </c>
      <c r="H51" s="43">
        <v>302817</v>
      </c>
      <c r="I51" s="123">
        <v>65012</v>
      </c>
      <c r="J51" s="125">
        <v>22568</v>
      </c>
      <c r="K51" s="3" t="s">
        <v>266</v>
      </c>
      <c r="L51" s="84" t="s">
        <v>18</v>
      </c>
      <c r="M51" s="84" t="s">
        <v>29</v>
      </c>
      <c r="N51" s="89"/>
      <c r="O51" s="84" t="s">
        <v>33</v>
      </c>
      <c r="P51" s="84" t="s">
        <v>59</v>
      </c>
    </row>
    <row r="52" spans="1:16" s="25" customFormat="1" ht="12.75" customHeight="1">
      <c r="A52" s="83" t="s">
        <v>273</v>
      </c>
      <c r="B52" s="86" t="s">
        <v>213</v>
      </c>
      <c r="C52" s="90" t="s">
        <v>214</v>
      </c>
      <c r="D52" s="35"/>
      <c r="E52" s="35"/>
      <c r="F52" s="36">
        <v>41873</v>
      </c>
      <c r="G52" s="87">
        <v>1</v>
      </c>
      <c r="H52" s="143">
        <v>462254.1</v>
      </c>
      <c r="I52" s="144">
        <v>180699.33</v>
      </c>
      <c r="J52" s="125">
        <v>42023</v>
      </c>
      <c r="K52" s="3" t="s">
        <v>267</v>
      </c>
      <c r="L52" s="84" t="s">
        <v>215</v>
      </c>
      <c r="M52" s="84" t="s">
        <v>0</v>
      </c>
      <c r="N52" s="89"/>
      <c r="O52" s="84"/>
      <c r="P52" s="84" t="s">
        <v>53</v>
      </c>
    </row>
    <row r="53" spans="1:16" s="61" customFormat="1" ht="12.75" customHeight="1">
      <c r="A53" s="83" t="s">
        <v>217</v>
      </c>
      <c r="B53" s="108" t="s">
        <v>218</v>
      </c>
      <c r="C53" s="108"/>
      <c r="D53" s="108"/>
      <c r="E53" s="108"/>
      <c r="F53" s="74">
        <v>41890</v>
      </c>
      <c r="G53" s="38">
        <v>1</v>
      </c>
      <c r="H53" s="43">
        <v>5223</v>
      </c>
      <c r="I53" s="123">
        <v>0</v>
      </c>
      <c r="J53" s="125">
        <v>0</v>
      </c>
      <c r="K53" s="109" t="s">
        <v>231</v>
      </c>
      <c r="L53" s="25" t="s">
        <v>232</v>
      </c>
      <c r="M53" s="73" t="s">
        <v>29</v>
      </c>
      <c r="N53" s="25"/>
      <c r="O53" s="73" t="s">
        <v>34</v>
      </c>
      <c r="P53" s="73" t="s">
        <v>59</v>
      </c>
    </row>
    <row r="54" spans="1:16" s="25" customFormat="1" ht="12.75" customHeight="1">
      <c r="A54" s="83" t="s">
        <v>219</v>
      </c>
      <c r="B54" s="108" t="s">
        <v>220</v>
      </c>
      <c r="C54" s="71"/>
      <c r="D54" s="71"/>
      <c r="E54" s="71"/>
      <c r="F54" s="74">
        <v>41890</v>
      </c>
      <c r="G54" s="38">
        <v>3</v>
      </c>
      <c r="H54" s="43">
        <v>300000</v>
      </c>
      <c r="I54" s="123">
        <v>0</v>
      </c>
      <c r="J54" s="125">
        <v>101211</v>
      </c>
      <c r="K54" s="109" t="s">
        <v>233</v>
      </c>
      <c r="L54" s="84" t="s">
        <v>18</v>
      </c>
      <c r="M54" s="84" t="s">
        <v>29</v>
      </c>
      <c r="O54" s="73" t="s">
        <v>19</v>
      </c>
      <c r="P54" s="73" t="s">
        <v>59</v>
      </c>
    </row>
    <row r="55" spans="1:16" s="25" customFormat="1" ht="12.75" customHeight="1">
      <c r="A55" s="83" t="s">
        <v>221</v>
      </c>
      <c r="B55" s="108" t="s">
        <v>216</v>
      </c>
      <c r="C55" s="71"/>
      <c r="D55" s="71"/>
      <c r="E55" s="71"/>
      <c r="F55" s="74">
        <v>41890</v>
      </c>
      <c r="G55" s="38">
        <v>3</v>
      </c>
      <c r="H55" s="43">
        <v>252076</v>
      </c>
      <c r="I55" s="123">
        <v>0</v>
      </c>
      <c r="J55" s="125">
        <v>58092</v>
      </c>
      <c r="K55" s="109" t="s">
        <v>234</v>
      </c>
      <c r="L55" s="84" t="s">
        <v>18</v>
      </c>
      <c r="M55" s="73" t="s">
        <v>29</v>
      </c>
      <c r="O55" s="73" t="s">
        <v>34</v>
      </c>
      <c r="P55" s="73" t="s">
        <v>59</v>
      </c>
    </row>
    <row r="56" spans="1:16" s="25" customFormat="1" ht="12.75" customHeight="1">
      <c r="A56" s="83" t="s">
        <v>235</v>
      </c>
      <c r="B56" s="90" t="s">
        <v>222</v>
      </c>
      <c r="C56" s="90"/>
      <c r="D56" s="35"/>
      <c r="E56" s="35"/>
      <c r="F56" s="74">
        <v>41891</v>
      </c>
      <c r="G56" s="62">
        <v>1</v>
      </c>
      <c r="H56" s="43">
        <v>115989</v>
      </c>
      <c r="I56" s="123">
        <v>0</v>
      </c>
      <c r="J56" s="125">
        <v>31014</v>
      </c>
      <c r="K56" s="86" t="s">
        <v>236</v>
      </c>
      <c r="L56" s="40" t="s">
        <v>237</v>
      </c>
      <c r="M56" s="87" t="s">
        <v>30</v>
      </c>
      <c r="N56" s="37"/>
      <c r="O56" s="84" t="s">
        <v>19</v>
      </c>
      <c r="P56" s="84" t="s">
        <v>59</v>
      </c>
    </row>
    <row r="57" spans="1:16" s="145" customFormat="1" ht="12.75" customHeight="1">
      <c r="A57" s="83" t="s">
        <v>223</v>
      </c>
      <c r="B57" s="25" t="s">
        <v>123</v>
      </c>
      <c r="C57" s="71"/>
      <c r="D57" s="71"/>
      <c r="E57" s="71"/>
      <c r="F57" s="74">
        <v>41892</v>
      </c>
      <c r="G57" s="38">
        <v>2</v>
      </c>
      <c r="H57" s="43">
        <v>977191</v>
      </c>
      <c r="I57" s="123">
        <v>395</v>
      </c>
      <c r="J57" s="125">
        <v>146945</v>
      </c>
      <c r="K57" s="109" t="s">
        <v>238</v>
      </c>
      <c r="L57" s="73" t="s">
        <v>174</v>
      </c>
      <c r="M57" s="84" t="s">
        <v>29</v>
      </c>
      <c r="N57" s="25"/>
      <c r="O57" s="84" t="s">
        <v>33</v>
      </c>
      <c r="P57" s="84" t="s">
        <v>59</v>
      </c>
    </row>
    <row r="58" spans="1:16" s="145" customFormat="1" ht="12.75" customHeight="1">
      <c r="A58" s="83" t="s">
        <v>224</v>
      </c>
      <c r="B58" s="25" t="s">
        <v>225</v>
      </c>
      <c r="C58" s="71"/>
      <c r="D58" s="71"/>
      <c r="E58" s="71"/>
      <c r="F58" s="74">
        <v>41894</v>
      </c>
      <c r="G58" s="38">
        <v>1</v>
      </c>
      <c r="H58" s="43">
        <v>86813</v>
      </c>
      <c r="I58" s="123">
        <v>24500</v>
      </c>
      <c r="J58" s="125">
        <v>30198</v>
      </c>
      <c r="K58" s="109" t="s">
        <v>226</v>
      </c>
      <c r="L58" s="73" t="s">
        <v>22</v>
      </c>
      <c r="M58" s="73" t="s">
        <v>0</v>
      </c>
      <c r="N58" s="25"/>
      <c r="O58" s="73" t="s">
        <v>26</v>
      </c>
      <c r="P58" s="73" t="s">
        <v>59</v>
      </c>
    </row>
    <row r="59" spans="1:16" s="145" customFormat="1" ht="12.75" customHeight="1">
      <c r="A59" s="107" t="s">
        <v>227</v>
      </c>
      <c r="B59" s="108" t="s">
        <v>139</v>
      </c>
      <c r="C59" s="108" t="s">
        <v>264</v>
      </c>
      <c r="D59" s="108" t="s">
        <v>265</v>
      </c>
      <c r="E59" s="108"/>
      <c r="F59" s="74">
        <v>41894</v>
      </c>
      <c r="G59" s="39">
        <v>5</v>
      </c>
      <c r="H59" s="31">
        <v>20000000</v>
      </c>
      <c r="I59" s="132"/>
      <c r="J59" s="125">
        <v>3995720</v>
      </c>
      <c r="K59" s="109" t="s">
        <v>228</v>
      </c>
      <c r="L59" s="73" t="s">
        <v>229</v>
      </c>
      <c r="M59" s="73" t="s">
        <v>29</v>
      </c>
      <c r="N59" s="25"/>
      <c r="O59" s="73" t="s">
        <v>141</v>
      </c>
      <c r="P59" s="25" t="s">
        <v>230</v>
      </c>
    </row>
    <row r="60" spans="1:16" s="145" customFormat="1" ht="12.75" customHeight="1">
      <c r="A60" s="83" t="s">
        <v>239</v>
      </c>
      <c r="B60" s="25" t="s">
        <v>243</v>
      </c>
      <c r="C60" s="108"/>
      <c r="D60" s="108"/>
      <c r="E60" s="108"/>
      <c r="F60" s="74">
        <v>41897</v>
      </c>
      <c r="G60" s="38">
        <v>3</v>
      </c>
      <c r="H60" s="43">
        <v>329987</v>
      </c>
      <c r="I60" s="123">
        <v>0</v>
      </c>
      <c r="J60" s="125">
        <v>94574</v>
      </c>
      <c r="K60" s="109" t="s">
        <v>251</v>
      </c>
      <c r="L60" s="84" t="s">
        <v>18</v>
      </c>
      <c r="M60" s="73" t="s">
        <v>29</v>
      </c>
      <c r="N60" s="25"/>
      <c r="O60" s="73" t="s">
        <v>34</v>
      </c>
      <c r="P60" s="73" t="s">
        <v>59</v>
      </c>
    </row>
    <row r="61" spans="1:16" s="145" customFormat="1" ht="12.75" customHeight="1">
      <c r="A61" s="83" t="s">
        <v>240</v>
      </c>
      <c r="B61" s="25" t="s">
        <v>244</v>
      </c>
      <c r="C61" s="108"/>
      <c r="D61" s="108"/>
      <c r="E61" s="108"/>
      <c r="F61" s="74">
        <v>41897</v>
      </c>
      <c r="G61" s="38">
        <v>3</v>
      </c>
      <c r="H61" s="43">
        <v>388787</v>
      </c>
      <c r="I61" s="123">
        <v>0</v>
      </c>
      <c r="J61" s="125">
        <v>105645</v>
      </c>
      <c r="K61" s="109" t="s">
        <v>252</v>
      </c>
      <c r="L61" s="84" t="s">
        <v>18</v>
      </c>
      <c r="M61" s="73" t="s">
        <v>29</v>
      </c>
      <c r="O61" s="73" t="s">
        <v>21</v>
      </c>
      <c r="P61" s="73" t="s">
        <v>64</v>
      </c>
    </row>
    <row r="62" spans="1:16" s="145" customFormat="1" ht="12.75" customHeight="1">
      <c r="A62" s="83" t="s">
        <v>241</v>
      </c>
      <c r="B62" s="25" t="s">
        <v>245</v>
      </c>
      <c r="C62" s="108" t="s">
        <v>246</v>
      </c>
      <c r="D62" s="108" t="s">
        <v>247</v>
      </c>
      <c r="E62" s="108" t="s">
        <v>248</v>
      </c>
      <c r="F62" s="74">
        <v>41897</v>
      </c>
      <c r="G62" s="38">
        <v>3</v>
      </c>
      <c r="H62" s="43">
        <v>456237</v>
      </c>
      <c r="I62" s="123">
        <v>0</v>
      </c>
      <c r="J62" s="125">
        <v>125536</v>
      </c>
      <c r="K62" s="109" t="s">
        <v>253</v>
      </c>
      <c r="L62" s="84" t="s">
        <v>18</v>
      </c>
      <c r="M62" s="84" t="s">
        <v>29</v>
      </c>
      <c r="N62" s="89"/>
      <c r="O62" s="84" t="s">
        <v>1</v>
      </c>
      <c r="P62" s="84" t="s">
        <v>53</v>
      </c>
    </row>
    <row r="63" spans="1:16" s="72" customFormat="1" ht="12.75" customHeight="1">
      <c r="A63" s="83" t="s">
        <v>242</v>
      </c>
      <c r="B63" s="25" t="s">
        <v>183</v>
      </c>
      <c r="C63" s="71"/>
      <c r="D63" s="71"/>
      <c r="E63" s="71"/>
      <c r="F63" s="74">
        <v>41897</v>
      </c>
      <c r="G63" s="38">
        <v>3</v>
      </c>
      <c r="H63" s="43">
        <v>335181</v>
      </c>
      <c r="I63" s="123">
        <v>0</v>
      </c>
      <c r="J63" s="125">
        <v>92900</v>
      </c>
      <c r="K63" s="109" t="s">
        <v>254</v>
      </c>
      <c r="L63" s="84" t="s">
        <v>18</v>
      </c>
      <c r="M63" s="73" t="s">
        <v>29</v>
      </c>
      <c r="N63" s="25"/>
      <c r="O63" s="73" t="s">
        <v>34</v>
      </c>
      <c r="P63" s="73" t="s">
        <v>59</v>
      </c>
    </row>
    <row r="64" spans="1:16" s="61" customFormat="1" ht="12.75" customHeight="1">
      <c r="A64" s="83" t="s">
        <v>249</v>
      </c>
      <c r="B64" s="25" t="s">
        <v>250</v>
      </c>
      <c r="C64" s="71"/>
      <c r="D64" s="71"/>
      <c r="E64" s="71"/>
      <c r="F64" s="74">
        <v>41898</v>
      </c>
      <c r="G64" s="38">
        <v>3</v>
      </c>
      <c r="H64" s="43">
        <v>395538</v>
      </c>
      <c r="I64" s="123">
        <v>0</v>
      </c>
      <c r="J64" s="125">
        <v>102504</v>
      </c>
      <c r="K64" s="109" t="s">
        <v>255</v>
      </c>
      <c r="L64" s="84" t="s">
        <v>18</v>
      </c>
      <c r="M64" s="73" t="s">
        <v>29</v>
      </c>
      <c r="N64" s="145"/>
      <c r="O64" s="73" t="s">
        <v>27</v>
      </c>
      <c r="P64" s="142" t="s">
        <v>53</v>
      </c>
    </row>
    <row r="65" spans="1:16" s="61" customFormat="1" ht="12.75" customHeight="1">
      <c r="A65" s="83" t="s">
        <v>256</v>
      </c>
      <c r="B65" s="25" t="s">
        <v>257</v>
      </c>
      <c r="C65" s="71"/>
      <c r="D65" s="71"/>
      <c r="E65" s="71"/>
      <c r="F65" s="74">
        <v>41898</v>
      </c>
      <c r="G65" s="38">
        <v>1</v>
      </c>
      <c r="H65" s="43">
        <v>65099</v>
      </c>
      <c r="I65" s="123">
        <v>0</v>
      </c>
      <c r="J65" s="125">
        <v>22551</v>
      </c>
      <c r="K65" s="109" t="s">
        <v>258</v>
      </c>
      <c r="L65" s="84" t="s">
        <v>6</v>
      </c>
      <c r="M65" s="84" t="s">
        <v>29</v>
      </c>
      <c r="N65" s="25" t="s">
        <v>259</v>
      </c>
      <c r="O65" s="73" t="s">
        <v>33</v>
      </c>
      <c r="P65" s="73" t="s">
        <v>59</v>
      </c>
    </row>
    <row r="66" spans="1:16" s="61" customFormat="1" ht="12.75" customHeight="1">
      <c r="A66" s="83" t="s">
        <v>261</v>
      </c>
      <c r="B66" s="108" t="s">
        <v>200</v>
      </c>
      <c r="C66" s="108"/>
      <c r="D66" s="108"/>
      <c r="E66" s="108"/>
      <c r="F66" s="74">
        <v>41898</v>
      </c>
      <c r="G66" s="73">
        <v>3</v>
      </c>
      <c r="H66" s="31">
        <v>36900</v>
      </c>
      <c r="I66" s="131">
        <v>0</v>
      </c>
      <c r="J66" s="125">
        <v>12000</v>
      </c>
      <c r="K66" s="12" t="s">
        <v>262</v>
      </c>
      <c r="L66" s="84" t="s">
        <v>18</v>
      </c>
      <c r="M66" s="84" t="s">
        <v>29</v>
      </c>
      <c r="N66" s="73" t="s">
        <v>263</v>
      </c>
      <c r="O66" s="73" t="s">
        <v>19</v>
      </c>
      <c r="P66" s="73" t="s">
        <v>59</v>
      </c>
    </row>
    <row r="67" spans="1:16" s="61" customFormat="1" ht="12.75" customHeight="1">
      <c r="A67" s="83" t="s">
        <v>268</v>
      </c>
      <c r="B67" s="90" t="s">
        <v>102</v>
      </c>
      <c r="C67" s="90"/>
      <c r="D67" s="42"/>
      <c r="E67" s="42"/>
      <c r="F67" s="74">
        <v>41899</v>
      </c>
      <c r="G67" s="92">
        <v>3</v>
      </c>
      <c r="H67" s="43">
        <v>90923</v>
      </c>
      <c r="I67" s="123">
        <v>0</v>
      </c>
      <c r="J67" s="125">
        <v>31626</v>
      </c>
      <c r="K67" s="86" t="s">
        <v>269</v>
      </c>
      <c r="L67" s="84" t="s">
        <v>18</v>
      </c>
      <c r="M67" s="84" t="s">
        <v>29</v>
      </c>
      <c r="N67" s="89"/>
      <c r="O67" s="84" t="s">
        <v>2</v>
      </c>
      <c r="P67" s="84" t="s">
        <v>53</v>
      </c>
    </row>
    <row r="68" spans="1:16" s="61" customFormat="1" ht="12.75" customHeight="1">
      <c r="A68" s="83" t="s">
        <v>274</v>
      </c>
      <c r="B68" s="90" t="s">
        <v>275</v>
      </c>
      <c r="C68" s="90"/>
      <c r="D68" s="42"/>
      <c r="E68" s="42"/>
      <c r="F68" s="74">
        <v>41904</v>
      </c>
      <c r="G68" s="92">
        <v>3</v>
      </c>
      <c r="H68" s="43">
        <v>426493</v>
      </c>
      <c r="I68" s="123">
        <v>0</v>
      </c>
      <c r="J68" s="125">
        <v>128147</v>
      </c>
      <c r="K68" s="86" t="s">
        <v>276</v>
      </c>
      <c r="L68" s="84" t="s">
        <v>277</v>
      </c>
      <c r="M68" s="84" t="s">
        <v>29</v>
      </c>
      <c r="N68" s="89"/>
      <c r="O68" s="84" t="s">
        <v>31</v>
      </c>
      <c r="P68" s="73" t="s">
        <v>59</v>
      </c>
    </row>
    <row r="69" spans="1:16" s="61" customFormat="1" ht="12.75" customHeight="1">
      <c r="A69" s="83" t="s">
        <v>278</v>
      </c>
      <c r="B69" s="90" t="s">
        <v>360</v>
      </c>
      <c r="C69" s="90"/>
      <c r="D69" s="42"/>
      <c r="E69" s="42"/>
      <c r="F69" s="74">
        <v>41906</v>
      </c>
      <c r="G69" s="92">
        <v>2</v>
      </c>
      <c r="H69" s="43">
        <v>173223</v>
      </c>
      <c r="I69" s="123">
        <v>0</v>
      </c>
      <c r="J69" s="125">
        <v>40536</v>
      </c>
      <c r="K69" s="86" t="s">
        <v>280</v>
      </c>
      <c r="L69" s="84" t="s">
        <v>18</v>
      </c>
      <c r="M69" s="73" t="s">
        <v>29</v>
      </c>
      <c r="N69" s="145"/>
      <c r="O69" s="73" t="s">
        <v>5</v>
      </c>
      <c r="P69" s="73" t="s">
        <v>64</v>
      </c>
    </row>
    <row r="70" spans="1:16" s="47" customFormat="1" ht="12.75" customHeight="1">
      <c r="A70" s="83" t="s">
        <v>279</v>
      </c>
      <c r="B70" s="90" t="s">
        <v>204</v>
      </c>
      <c r="C70" s="90"/>
      <c r="D70" s="42"/>
      <c r="E70" s="42"/>
      <c r="F70" s="74">
        <v>41906</v>
      </c>
      <c r="G70" s="92">
        <v>2</v>
      </c>
      <c r="H70" s="43">
        <v>171976</v>
      </c>
      <c r="I70" s="123">
        <v>0</v>
      </c>
      <c r="J70" s="125">
        <v>59759</v>
      </c>
      <c r="K70" s="86" t="s">
        <v>281</v>
      </c>
      <c r="L70" s="84" t="s">
        <v>18</v>
      </c>
      <c r="M70" s="73" t="s">
        <v>29</v>
      </c>
      <c r="N70" s="145"/>
      <c r="O70" s="73" t="s">
        <v>21</v>
      </c>
      <c r="P70" s="73" t="s">
        <v>64</v>
      </c>
    </row>
    <row r="71" spans="1:16" s="47" customFormat="1" ht="12.75" customHeight="1">
      <c r="A71" s="83" t="s">
        <v>283</v>
      </c>
      <c r="B71" s="109" t="s">
        <v>282</v>
      </c>
      <c r="C71" s="2"/>
      <c r="D71" s="2"/>
      <c r="E71" s="2"/>
      <c r="F71" s="74">
        <v>41908</v>
      </c>
      <c r="G71" s="60">
        <v>1</v>
      </c>
      <c r="H71" s="31">
        <v>307289</v>
      </c>
      <c r="I71" s="125">
        <v>0</v>
      </c>
      <c r="J71" s="125">
        <v>94827</v>
      </c>
      <c r="K71" s="12" t="s">
        <v>284</v>
      </c>
      <c r="L71" s="73" t="s">
        <v>18</v>
      </c>
      <c r="M71" s="73" t="s">
        <v>29</v>
      </c>
      <c r="N71" s="73"/>
      <c r="O71" s="73" t="s">
        <v>19</v>
      </c>
      <c r="P71" s="73" t="s">
        <v>59</v>
      </c>
    </row>
    <row r="72" spans="1:16" s="47" customFormat="1" ht="12.75" customHeight="1">
      <c r="A72" s="83" t="s">
        <v>288</v>
      </c>
      <c r="B72" s="86" t="s">
        <v>285</v>
      </c>
      <c r="C72" s="86"/>
      <c r="D72" s="94"/>
      <c r="E72" s="94"/>
      <c r="F72" s="74">
        <v>41911</v>
      </c>
      <c r="G72" s="92">
        <v>1</v>
      </c>
      <c r="H72" s="43">
        <v>4644</v>
      </c>
      <c r="I72" s="123">
        <v>1935</v>
      </c>
      <c r="J72" s="125">
        <v>344</v>
      </c>
      <c r="K72" s="43" t="s">
        <v>286</v>
      </c>
      <c r="L72" s="44" t="s">
        <v>287</v>
      </c>
      <c r="M72" s="84" t="s">
        <v>0</v>
      </c>
      <c r="N72" s="84"/>
      <c r="O72" s="84" t="s">
        <v>4</v>
      </c>
      <c r="P72" s="84" t="s">
        <v>4</v>
      </c>
    </row>
    <row r="73" spans="1:16" s="47" customFormat="1" ht="12.75" customHeight="1">
      <c r="A73" s="83" t="s">
        <v>289</v>
      </c>
      <c r="B73" s="86" t="s">
        <v>297</v>
      </c>
      <c r="C73" s="84"/>
      <c r="D73" s="45"/>
      <c r="E73" s="45"/>
      <c r="F73" s="74">
        <v>41912</v>
      </c>
      <c r="G73" s="62">
        <v>3</v>
      </c>
      <c r="H73" s="43">
        <v>200005</v>
      </c>
      <c r="I73" s="123">
        <v>0</v>
      </c>
      <c r="J73" s="125">
        <v>69537</v>
      </c>
      <c r="K73" s="86" t="s">
        <v>298</v>
      </c>
      <c r="L73" s="84" t="s">
        <v>18</v>
      </c>
      <c r="M73" s="84" t="s">
        <v>29</v>
      </c>
      <c r="N73" s="84"/>
      <c r="O73" s="84" t="s">
        <v>34</v>
      </c>
      <c r="P73" s="84" t="s">
        <v>59</v>
      </c>
    </row>
    <row r="74" spans="1:16" s="25" customFormat="1" ht="12.75" customHeight="1">
      <c r="A74" s="83" t="s">
        <v>292</v>
      </c>
      <c r="B74" s="109" t="s">
        <v>290</v>
      </c>
      <c r="C74" s="12"/>
      <c r="D74" s="12"/>
      <c r="E74" s="12"/>
      <c r="F74" s="74">
        <v>41912</v>
      </c>
      <c r="G74" s="10">
        <v>1</v>
      </c>
      <c r="H74" s="31">
        <v>42032</v>
      </c>
      <c r="I74" s="125">
        <v>19214</v>
      </c>
      <c r="J74" s="125">
        <v>21216</v>
      </c>
      <c r="K74" s="109" t="s">
        <v>299</v>
      </c>
      <c r="L74" s="73" t="s">
        <v>300</v>
      </c>
      <c r="M74" s="81" t="s">
        <v>28</v>
      </c>
      <c r="N74" s="73"/>
      <c r="O74" s="81" t="s">
        <v>291</v>
      </c>
      <c r="P74" s="81" t="s">
        <v>59</v>
      </c>
    </row>
    <row r="75" spans="1:16" s="61" customFormat="1" ht="12.75" customHeight="1">
      <c r="A75" s="83" t="s">
        <v>295</v>
      </c>
      <c r="B75" s="86" t="s">
        <v>293</v>
      </c>
      <c r="C75" s="86"/>
      <c r="D75" s="86"/>
      <c r="E75" s="86"/>
      <c r="F75" s="74">
        <v>41912</v>
      </c>
      <c r="G75" s="87">
        <v>1</v>
      </c>
      <c r="H75" s="43">
        <v>96426</v>
      </c>
      <c r="I75" s="123">
        <v>0</v>
      </c>
      <c r="J75" s="125">
        <v>128170</v>
      </c>
      <c r="K75" s="86" t="s">
        <v>302</v>
      </c>
      <c r="L75" s="46" t="s">
        <v>301</v>
      </c>
      <c r="M75" s="46" t="s">
        <v>28</v>
      </c>
      <c r="N75" s="89"/>
      <c r="O75" s="84" t="s">
        <v>1</v>
      </c>
      <c r="P75" s="84" t="s">
        <v>53</v>
      </c>
    </row>
    <row r="76" spans="1:16" s="61" customFormat="1" ht="12.75" customHeight="1">
      <c r="A76" s="83" t="s">
        <v>296</v>
      </c>
      <c r="B76" s="86" t="s">
        <v>294</v>
      </c>
      <c r="C76" s="86"/>
      <c r="D76" s="89"/>
      <c r="E76" s="63"/>
      <c r="F76" s="74">
        <v>41912</v>
      </c>
      <c r="G76" s="62">
        <v>1</v>
      </c>
      <c r="H76" s="116">
        <v>120127</v>
      </c>
      <c r="I76" s="123">
        <v>0</v>
      </c>
      <c r="J76" s="125">
        <v>20021</v>
      </c>
      <c r="K76" s="86" t="s">
        <v>303</v>
      </c>
      <c r="L76" s="46" t="s">
        <v>301</v>
      </c>
      <c r="M76" s="46" t="s">
        <v>28</v>
      </c>
      <c r="N76" s="89"/>
      <c r="O76" s="84" t="s">
        <v>1</v>
      </c>
      <c r="P76" s="84" t="s">
        <v>53</v>
      </c>
    </row>
    <row r="77" spans="1:16" s="47" customFormat="1" ht="12.75" customHeight="1">
      <c r="A77" s="83" t="s">
        <v>304</v>
      </c>
      <c r="B77" s="108" t="s">
        <v>305</v>
      </c>
      <c r="C77" s="108" t="s">
        <v>307</v>
      </c>
      <c r="D77" s="108"/>
      <c r="E77" s="108"/>
      <c r="F77" s="74">
        <v>41914</v>
      </c>
      <c r="G77" s="38">
        <v>2</v>
      </c>
      <c r="H77" s="43">
        <v>199986</v>
      </c>
      <c r="I77" s="123">
        <v>13658</v>
      </c>
      <c r="J77" s="125">
        <v>51091</v>
      </c>
      <c r="K77" s="109" t="s">
        <v>306</v>
      </c>
      <c r="L77" s="84" t="s">
        <v>18</v>
      </c>
      <c r="M77" s="84" t="s">
        <v>29</v>
      </c>
      <c r="N77" s="25"/>
      <c r="O77" s="73" t="s">
        <v>19</v>
      </c>
      <c r="P77" s="73" t="s">
        <v>59</v>
      </c>
    </row>
    <row r="78" spans="1:16" s="47" customFormat="1" ht="12.75" customHeight="1">
      <c r="A78" s="83" t="s">
        <v>311</v>
      </c>
      <c r="B78" s="48" t="s">
        <v>308</v>
      </c>
      <c r="C78" s="86" t="s">
        <v>293</v>
      </c>
      <c r="D78" s="48"/>
      <c r="E78" s="48"/>
      <c r="F78" s="74">
        <v>41915</v>
      </c>
      <c r="G78" s="87">
        <v>5</v>
      </c>
      <c r="H78" s="43">
        <v>1917500</v>
      </c>
      <c r="I78" s="123">
        <v>207786</v>
      </c>
      <c r="J78" s="125">
        <v>633361</v>
      </c>
      <c r="K78" s="49" t="s">
        <v>317</v>
      </c>
      <c r="L78" s="87" t="s">
        <v>6</v>
      </c>
      <c r="M78" s="84" t="s">
        <v>29</v>
      </c>
      <c r="N78" s="84"/>
      <c r="O78" s="84" t="s">
        <v>2</v>
      </c>
      <c r="P78" s="84" t="s">
        <v>53</v>
      </c>
    </row>
    <row r="79" spans="1:16" s="47" customFormat="1" ht="12.75" customHeight="1">
      <c r="A79" s="83" t="s">
        <v>312</v>
      </c>
      <c r="B79" s="86" t="s">
        <v>309</v>
      </c>
      <c r="C79" s="90" t="s">
        <v>310</v>
      </c>
      <c r="D79" s="50"/>
      <c r="E79" s="50"/>
      <c r="F79" s="74">
        <v>41915</v>
      </c>
      <c r="G79" s="51">
        <v>1</v>
      </c>
      <c r="H79" s="43">
        <v>100000</v>
      </c>
      <c r="I79" s="123">
        <v>100001</v>
      </c>
      <c r="J79" s="125">
        <v>10000</v>
      </c>
      <c r="K79" s="86" t="s">
        <v>313</v>
      </c>
      <c r="L79" s="84" t="s">
        <v>314</v>
      </c>
      <c r="M79" s="84" t="s">
        <v>28</v>
      </c>
      <c r="N79" s="84"/>
      <c r="O79" s="84" t="s">
        <v>35</v>
      </c>
      <c r="P79" s="84" t="s">
        <v>53</v>
      </c>
    </row>
    <row r="80" spans="1:16" s="61" customFormat="1" ht="12.75" customHeight="1">
      <c r="A80" s="83" t="s">
        <v>315</v>
      </c>
      <c r="B80" s="108" t="s">
        <v>305</v>
      </c>
      <c r="C80" s="86"/>
      <c r="D80" s="89"/>
      <c r="E80" s="63"/>
      <c r="F80" s="74">
        <v>41892</v>
      </c>
      <c r="G80" s="62">
        <v>2</v>
      </c>
      <c r="H80" s="116">
        <v>495000</v>
      </c>
      <c r="I80" s="123">
        <v>180751</v>
      </c>
      <c r="J80" s="125">
        <v>223787</v>
      </c>
      <c r="K80" s="86" t="s">
        <v>316</v>
      </c>
      <c r="L80" s="46" t="s">
        <v>22</v>
      </c>
      <c r="M80" s="46" t="s">
        <v>0</v>
      </c>
      <c r="N80" s="89"/>
      <c r="O80" s="84" t="s">
        <v>26</v>
      </c>
      <c r="P80" s="84" t="s">
        <v>59</v>
      </c>
    </row>
    <row r="81" spans="1:16" s="61" customFormat="1" ht="12.75" customHeight="1">
      <c r="A81" s="83" t="s">
        <v>318</v>
      </c>
      <c r="B81" s="86" t="s">
        <v>319</v>
      </c>
      <c r="C81" s="108" t="s">
        <v>320</v>
      </c>
      <c r="D81" s="50"/>
      <c r="E81" s="50"/>
      <c r="F81" s="74">
        <v>41919</v>
      </c>
      <c r="G81" s="62">
        <v>1</v>
      </c>
      <c r="H81" s="116">
        <v>300000</v>
      </c>
      <c r="I81" s="123">
        <v>156000</v>
      </c>
      <c r="J81" s="125">
        <v>0</v>
      </c>
      <c r="K81" s="86" t="s">
        <v>321</v>
      </c>
      <c r="L81" s="46" t="s">
        <v>322</v>
      </c>
      <c r="M81" s="84" t="s">
        <v>28</v>
      </c>
      <c r="N81" s="89"/>
      <c r="O81" s="84" t="s">
        <v>323</v>
      </c>
      <c r="P81" s="84" t="s">
        <v>323</v>
      </c>
    </row>
    <row r="82" spans="1:16" s="61" customFormat="1" ht="12.75" customHeight="1">
      <c r="A82" s="83" t="s">
        <v>324</v>
      </c>
      <c r="B82" s="86" t="s">
        <v>147</v>
      </c>
      <c r="C82" s="108"/>
      <c r="D82" s="50"/>
      <c r="E82" s="50"/>
      <c r="F82" s="74">
        <v>41844</v>
      </c>
      <c r="G82" s="62">
        <v>3</v>
      </c>
      <c r="H82" s="116">
        <v>4995000</v>
      </c>
      <c r="I82" s="123">
        <f>1266339+390986</f>
        <v>1657325</v>
      </c>
      <c r="J82" s="125">
        <f>291871+90216</f>
        <v>382087</v>
      </c>
      <c r="K82" s="86" t="s">
        <v>326</v>
      </c>
      <c r="L82" s="46" t="s">
        <v>325</v>
      </c>
      <c r="M82" s="84" t="s">
        <v>0</v>
      </c>
      <c r="N82" s="89"/>
      <c r="O82" s="84" t="s">
        <v>47</v>
      </c>
      <c r="P82" s="84" t="s">
        <v>46</v>
      </c>
    </row>
    <row r="83" spans="1:16" s="61" customFormat="1" ht="12.75" customHeight="1">
      <c r="A83" s="83" t="s">
        <v>327</v>
      </c>
      <c r="B83" s="109" t="s">
        <v>282</v>
      </c>
      <c r="C83" s="2"/>
      <c r="D83" s="2"/>
      <c r="E83" s="2"/>
      <c r="F83" s="74">
        <v>41921</v>
      </c>
      <c r="G83" s="60">
        <v>3</v>
      </c>
      <c r="H83" s="31">
        <v>194864</v>
      </c>
      <c r="I83" s="125">
        <v>0</v>
      </c>
      <c r="J83" s="125">
        <v>67783</v>
      </c>
      <c r="K83" s="12" t="s">
        <v>881</v>
      </c>
      <c r="L83" s="73" t="s">
        <v>18</v>
      </c>
      <c r="M83" s="73" t="s">
        <v>29</v>
      </c>
      <c r="N83" s="73"/>
      <c r="O83" s="73" t="s">
        <v>19</v>
      </c>
      <c r="P83" s="73" t="s">
        <v>59</v>
      </c>
    </row>
    <row r="84" spans="1:16" s="61" customFormat="1" ht="12.75" customHeight="1">
      <c r="A84" s="83" t="s">
        <v>328</v>
      </c>
      <c r="B84" s="109" t="s">
        <v>329</v>
      </c>
      <c r="C84" s="2"/>
      <c r="D84" s="2"/>
      <c r="E84" s="2"/>
      <c r="F84" s="74">
        <v>41921</v>
      </c>
      <c r="G84" s="60">
        <v>1</v>
      </c>
      <c r="H84" s="31">
        <v>62500</v>
      </c>
      <c r="I84" s="125">
        <v>24432</v>
      </c>
      <c r="J84" s="125">
        <v>5682</v>
      </c>
      <c r="K84" s="109" t="s">
        <v>330</v>
      </c>
      <c r="L84" s="73" t="s">
        <v>331</v>
      </c>
      <c r="M84" s="73" t="s">
        <v>0</v>
      </c>
      <c r="N84" s="73" t="s">
        <v>332</v>
      </c>
      <c r="O84" s="73" t="s">
        <v>141</v>
      </c>
      <c r="P84" s="73" t="s">
        <v>230</v>
      </c>
    </row>
    <row r="85" spans="1:16" s="61" customFormat="1" ht="12.75" customHeight="1">
      <c r="A85" s="83" t="s">
        <v>333</v>
      </c>
      <c r="B85" s="109" t="s">
        <v>190</v>
      </c>
      <c r="C85" s="2"/>
      <c r="D85" s="2"/>
      <c r="E85" s="2"/>
      <c r="F85" s="74">
        <v>41921</v>
      </c>
      <c r="G85" s="60">
        <v>2</v>
      </c>
      <c r="H85" s="31">
        <v>194407</v>
      </c>
      <c r="I85" s="125">
        <v>0</v>
      </c>
      <c r="J85" s="125">
        <v>48528</v>
      </c>
      <c r="K85" s="109" t="s">
        <v>334</v>
      </c>
      <c r="L85" s="73" t="s">
        <v>18</v>
      </c>
      <c r="M85" s="73" t="s">
        <v>29</v>
      </c>
      <c r="N85" s="73"/>
      <c r="O85" s="73" t="s">
        <v>5</v>
      </c>
      <c r="P85" s="73" t="s">
        <v>64</v>
      </c>
    </row>
    <row r="86" spans="1:16" s="61" customFormat="1" ht="12.75" customHeight="1">
      <c r="A86" s="83" t="s">
        <v>336</v>
      </c>
      <c r="B86" s="86" t="s">
        <v>335</v>
      </c>
      <c r="C86" s="86"/>
      <c r="D86" s="63"/>
      <c r="E86" s="63"/>
      <c r="F86" s="74">
        <v>41922</v>
      </c>
      <c r="G86" s="87">
        <v>2</v>
      </c>
      <c r="H86" s="43">
        <v>245243</v>
      </c>
      <c r="I86" s="123">
        <v>0</v>
      </c>
      <c r="J86" s="125">
        <v>72224</v>
      </c>
      <c r="K86" s="86" t="s">
        <v>337</v>
      </c>
      <c r="L86" s="84" t="s">
        <v>18</v>
      </c>
      <c r="M86" s="65" t="s">
        <v>29</v>
      </c>
      <c r="N86" s="84"/>
      <c r="O86" s="84" t="s">
        <v>34</v>
      </c>
      <c r="P86" s="84" t="s">
        <v>59</v>
      </c>
    </row>
    <row r="87" spans="1:16" s="61" customFormat="1" ht="12.75" customHeight="1">
      <c r="A87" s="83" t="s">
        <v>338</v>
      </c>
      <c r="B87" s="89" t="s">
        <v>136</v>
      </c>
      <c r="C87" s="86"/>
      <c r="D87" s="86"/>
      <c r="E87" s="86"/>
      <c r="F87" s="74">
        <v>41925</v>
      </c>
      <c r="G87" s="62">
        <v>3</v>
      </c>
      <c r="H87" s="116">
        <v>153250</v>
      </c>
      <c r="I87" s="124">
        <v>0</v>
      </c>
      <c r="J87" s="125">
        <v>53250</v>
      </c>
      <c r="K87" s="86" t="s">
        <v>361</v>
      </c>
      <c r="L87" s="87" t="s">
        <v>6</v>
      </c>
      <c r="M87" s="87" t="s">
        <v>29</v>
      </c>
      <c r="N87" s="93"/>
      <c r="O87" s="87" t="s">
        <v>27</v>
      </c>
      <c r="P87" s="95" t="s">
        <v>53</v>
      </c>
    </row>
    <row r="88" spans="1:16" s="61" customFormat="1" ht="12.75" customHeight="1">
      <c r="A88" s="83" t="s">
        <v>341</v>
      </c>
      <c r="B88" s="90" t="s">
        <v>542</v>
      </c>
      <c r="C88" s="90"/>
      <c r="D88" s="53"/>
      <c r="E88" s="90"/>
      <c r="F88" s="74">
        <v>41925</v>
      </c>
      <c r="G88" s="87">
        <v>1</v>
      </c>
      <c r="H88" s="117">
        <v>16000</v>
      </c>
      <c r="I88" s="127">
        <v>0</v>
      </c>
      <c r="J88" s="125">
        <v>5542</v>
      </c>
      <c r="K88" s="54" t="s">
        <v>362</v>
      </c>
      <c r="L88" s="52" t="s">
        <v>339</v>
      </c>
      <c r="M88" s="52" t="s">
        <v>29</v>
      </c>
      <c r="N88" s="52" t="s">
        <v>340</v>
      </c>
      <c r="O88" s="52" t="s">
        <v>27</v>
      </c>
      <c r="P88" s="52" t="s">
        <v>53</v>
      </c>
    </row>
    <row r="89" spans="1:16" s="61" customFormat="1" ht="12.75" customHeight="1">
      <c r="A89" s="83" t="s">
        <v>342</v>
      </c>
      <c r="B89" s="90" t="s">
        <v>49</v>
      </c>
      <c r="C89" s="86" t="s">
        <v>84</v>
      </c>
      <c r="D89" s="90" t="s">
        <v>50</v>
      </c>
      <c r="E89" s="35"/>
      <c r="F89" s="74">
        <v>41925</v>
      </c>
      <c r="G89" s="62">
        <v>1</v>
      </c>
      <c r="H89" s="43">
        <v>420750</v>
      </c>
      <c r="I89" s="127">
        <v>57156</v>
      </c>
      <c r="J89" s="125">
        <v>166239</v>
      </c>
      <c r="K89" s="86" t="s">
        <v>363</v>
      </c>
      <c r="L89" s="87" t="s">
        <v>364</v>
      </c>
      <c r="M89" s="84" t="s">
        <v>29</v>
      </c>
      <c r="N89" s="55"/>
      <c r="O89" s="84" t="s">
        <v>35</v>
      </c>
      <c r="P89" s="84" t="s">
        <v>53</v>
      </c>
    </row>
    <row r="90" spans="1:16" s="61" customFormat="1" ht="12.75" customHeight="1">
      <c r="A90" s="83" t="s">
        <v>343</v>
      </c>
      <c r="B90" s="90" t="s">
        <v>344</v>
      </c>
      <c r="C90" s="86" t="s">
        <v>82</v>
      </c>
      <c r="D90" s="90"/>
      <c r="E90" s="35"/>
      <c r="F90" s="74">
        <v>41919</v>
      </c>
      <c r="G90" s="62">
        <v>3</v>
      </c>
      <c r="H90" s="43">
        <v>79836</v>
      </c>
      <c r="I90" s="123">
        <v>0</v>
      </c>
      <c r="J90" s="125">
        <v>27771</v>
      </c>
      <c r="K90" s="86" t="s">
        <v>345</v>
      </c>
      <c r="L90" s="87" t="s">
        <v>17</v>
      </c>
      <c r="M90" s="84" t="s">
        <v>29</v>
      </c>
      <c r="N90" s="84" t="s">
        <v>346</v>
      </c>
      <c r="O90" s="84" t="s">
        <v>35</v>
      </c>
      <c r="P90" s="84" t="s">
        <v>53</v>
      </c>
    </row>
    <row r="91" spans="1:16" s="61" customFormat="1" ht="12.75" customHeight="1">
      <c r="A91" s="83" t="s">
        <v>347</v>
      </c>
      <c r="B91" s="86" t="s">
        <v>348</v>
      </c>
      <c r="C91" s="90"/>
      <c r="D91" s="90"/>
      <c r="E91" s="90"/>
      <c r="F91" s="74">
        <v>41925</v>
      </c>
      <c r="G91" s="92">
        <v>1</v>
      </c>
      <c r="H91" s="43">
        <v>18658</v>
      </c>
      <c r="I91" s="123">
        <v>8505</v>
      </c>
      <c r="J91" s="125">
        <v>6463</v>
      </c>
      <c r="K91" s="94" t="s">
        <v>365</v>
      </c>
      <c r="L91" s="87" t="s">
        <v>18</v>
      </c>
      <c r="M91" s="87" t="s">
        <v>29</v>
      </c>
      <c r="N91" s="93"/>
      <c r="O91" s="87" t="s">
        <v>19</v>
      </c>
      <c r="P91" s="95" t="s">
        <v>59</v>
      </c>
    </row>
    <row r="92" spans="1:16" s="61" customFormat="1" ht="12.75" customHeight="1">
      <c r="A92" s="83" t="s">
        <v>349</v>
      </c>
      <c r="B92" s="86" t="s">
        <v>248</v>
      </c>
      <c r="C92" s="90"/>
      <c r="D92" s="35"/>
      <c r="E92" s="35"/>
      <c r="F92" s="74">
        <v>41927</v>
      </c>
      <c r="G92" s="84">
        <v>2</v>
      </c>
      <c r="H92" s="117">
        <v>145109</v>
      </c>
      <c r="I92" s="127">
        <v>0</v>
      </c>
      <c r="J92" s="125">
        <v>45109</v>
      </c>
      <c r="K92" s="86" t="s">
        <v>366</v>
      </c>
      <c r="L92" s="84" t="s">
        <v>6</v>
      </c>
      <c r="M92" s="84" t="s">
        <v>29</v>
      </c>
      <c r="N92" s="84"/>
      <c r="O92" s="87" t="s">
        <v>1</v>
      </c>
      <c r="P92" s="95" t="s">
        <v>53</v>
      </c>
    </row>
    <row r="93" spans="1:16" s="61" customFormat="1" ht="12.75" customHeight="1">
      <c r="A93" s="83" t="s">
        <v>351</v>
      </c>
      <c r="B93" s="90" t="s">
        <v>350</v>
      </c>
      <c r="C93" s="90" t="s">
        <v>107</v>
      </c>
      <c r="D93" s="53" t="s">
        <v>367</v>
      </c>
      <c r="E93" s="90"/>
      <c r="F93" s="74">
        <v>41928</v>
      </c>
      <c r="G93" s="87">
        <v>3</v>
      </c>
      <c r="H93" s="117">
        <v>449939</v>
      </c>
      <c r="I93" s="127">
        <v>0</v>
      </c>
      <c r="J93" s="125">
        <v>136862</v>
      </c>
      <c r="K93" s="54" t="s">
        <v>368</v>
      </c>
      <c r="L93" s="84" t="s">
        <v>18</v>
      </c>
      <c r="M93" s="65" t="s">
        <v>29</v>
      </c>
      <c r="N93" s="52"/>
      <c r="O93" s="52" t="s">
        <v>4</v>
      </c>
      <c r="P93" s="52" t="s">
        <v>4</v>
      </c>
    </row>
    <row r="94" spans="1:16" s="61" customFormat="1" ht="12.75" customHeight="1">
      <c r="A94" s="83" t="s">
        <v>352</v>
      </c>
      <c r="B94" s="86" t="s">
        <v>248</v>
      </c>
      <c r="C94" s="90"/>
      <c r="D94" s="53"/>
      <c r="E94" s="90"/>
      <c r="F94" s="74">
        <v>41927</v>
      </c>
      <c r="G94" s="87">
        <v>2</v>
      </c>
      <c r="H94" s="117">
        <v>77756</v>
      </c>
      <c r="I94" s="127">
        <v>0</v>
      </c>
      <c r="J94" s="125">
        <v>27019</v>
      </c>
      <c r="K94" s="54" t="s">
        <v>366</v>
      </c>
      <c r="L94" s="87" t="s">
        <v>371</v>
      </c>
      <c r="M94" s="84" t="s">
        <v>29</v>
      </c>
      <c r="N94" s="84"/>
      <c r="O94" s="84" t="s">
        <v>1</v>
      </c>
      <c r="P94" s="84" t="s">
        <v>53</v>
      </c>
    </row>
    <row r="95" spans="1:16" s="25" customFormat="1" ht="12.75" customHeight="1">
      <c r="A95" s="83" t="s">
        <v>353</v>
      </c>
      <c r="B95" s="90" t="s">
        <v>245</v>
      </c>
      <c r="C95" s="90"/>
      <c r="D95" s="35"/>
      <c r="E95" s="35"/>
      <c r="F95" s="74">
        <v>41927</v>
      </c>
      <c r="G95" s="84">
        <v>2</v>
      </c>
      <c r="H95" s="117">
        <v>75640</v>
      </c>
      <c r="I95" s="127">
        <v>0</v>
      </c>
      <c r="J95" s="125">
        <v>26284</v>
      </c>
      <c r="K95" s="89" t="s">
        <v>370</v>
      </c>
      <c r="L95" s="87" t="s">
        <v>371</v>
      </c>
      <c r="M95" s="84" t="s">
        <v>29</v>
      </c>
      <c r="N95" s="84"/>
      <c r="O95" s="84" t="s">
        <v>1</v>
      </c>
      <c r="P95" s="84" t="s">
        <v>53</v>
      </c>
    </row>
    <row r="96" spans="1:16" s="61" customFormat="1" ht="12.75" customHeight="1">
      <c r="A96" s="83" t="s">
        <v>354</v>
      </c>
      <c r="B96" s="90" t="s">
        <v>356</v>
      </c>
      <c r="C96" s="90"/>
      <c r="D96" s="35"/>
      <c r="E96" s="35"/>
      <c r="F96" s="74">
        <v>41928</v>
      </c>
      <c r="G96" s="84">
        <v>1</v>
      </c>
      <c r="H96" s="117">
        <v>25000</v>
      </c>
      <c r="I96" s="127">
        <v>0</v>
      </c>
      <c r="J96" s="125">
        <v>0</v>
      </c>
      <c r="K96" s="89" t="s">
        <v>372</v>
      </c>
      <c r="L96" s="73" t="s">
        <v>18</v>
      </c>
      <c r="M96" s="73" t="s">
        <v>29</v>
      </c>
      <c r="N96" s="73"/>
      <c r="O96" s="73" t="s">
        <v>19</v>
      </c>
      <c r="P96" s="73" t="s">
        <v>59</v>
      </c>
    </row>
    <row r="97" spans="1:16" s="61" customFormat="1" ht="12.75" customHeight="1">
      <c r="A97" s="83" t="s">
        <v>355</v>
      </c>
      <c r="B97" s="90" t="s">
        <v>357</v>
      </c>
      <c r="C97" s="90"/>
      <c r="D97" s="35"/>
      <c r="E97" s="35"/>
      <c r="F97" s="74">
        <v>41928</v>
      </c>
      <c r="G97" s="84">
        <v>3</v>
      </c>
      <c r="H97" s="117">
        <v>414240</v>
      </c>
      <c r="I97" s="127">
        <v>0</v>
      </c>
      <c r="J97" s="125">
        <v>112759</v>
      </c>
      <c r="K97" s="89" t="s">
        <v>375</v>
      </c>
      <c r="L97" s="73" t="s">
        <v>18</v>
      </c>
      <c r="M97" s="73" t="s">
        <v>29</v>
      </c>
      <c r="N97" s="73"/>
      <c r="O97" s="73" t="s">
        <v>19</v>
      </c>
      <c r="P97" s="73" t="s">
        <v>59</v>
      </c>
    </row>
    <row r="98" spans="1:16" s="61" customFormat="1" ht="12.75" customHeight="1">
      <c r="A98" s="83" t="s">
        <v>359</v>
      </c>
      <c r="B98" s="108" t="s">
        <v>358</v>
      </c>
      <c r="C98" s="108"/>
      <c r="D98" s="108"/>
      <c r="E98" s="108"/>
      <c r="F98" s="74">
        <v>41929</v>
      </c>
      <c r="G98" s="38">
        <v>3</v>
      </c>
      <c r="H98" s="43">
        <v>773856</v>
      </c>
      <c r="I98" s="123">
        <v>0</v>
      </c>
      <c r="J98" s="125">
        <v>243950</v>
      </c>
      <c r="K98" s="109" t="s">
        <v>376</v>
      </c>
      <c r="L98" s="84" t="s">
        <v>377</v>
      </c>
      <c r="M98" s="84" t="s">
        <v>29</v>
      </c>
      <c r="N98" s="25"/>
      <c r="O98" s="84" t="s">
        <v>33</v>
      </c>
      <c r="P98" s="84" t="s">
        <v>59</v>
      </c>
    </row>
    <row r="99" spans="1:16" s="61" customFormat="1" ht="12.75" customHeight="1">
      <c r="A99" s="83" t="s">
        <v>369</v>
      </c>
      <c r="B99" s="90" t="s">
        <v>133</v>
      </c>
      <c r="C99" s="90"/>
      <c r="D99" s="35"/>
      <c r="E99" s="35"/>
      <c r="F99" s="74">
        <v>41928</v>
      </c>
      <c r="G99" s="84">
        <v>2</v>
      </c>
      <c r="H99" s="117">
        <v>110000</v>
      </c>
      <c r="I99" s="127">
        <v>38664</v>
      </c>
      <c r="J99" s="125">
        <v>38664</v>
      </c>
      <c r="K99" s="89" t="s">
        <v>373</v>
      </c>
      <c r="L99" s="84" t="s">
        <v>374</v>
      </c>
      <c r="M99" s="84" t="s">
        <v>28</v>
      </c>
      <c r="N99" s="84"/>
      <c r="O99" s="84" t="s">
        <v>35</v>
      </c>
      <c r="P99" s="84" t="s">
        <v>53</v>
      </c>
    </row>
    <row r="100" spans="1:16" s="61" customFormat="1" ht="12.75" customHeight="1">
      <c r="A100" s="83" t="s">
        <v>378</v>
      </c>
      <c r="B100" s="108" t="s">
        <v>190</v>
      </c>
      <c r="C100" s="108" t="s">
        <v>379</v>
      </c>
      <c r="D100" s="90" t="s">
        <v>380</v>
      </c>
      <c r="E100" s="35"/>
      <c r="F100" s="36">
        <v>41933</v>
      </c>
      <c r="G100" s="84">
        <v>2</v>
      </c>
      <c r="H100" s="118">
        <v>248905</v>
      </c>
      <c r="I100" s="133">
        <v>0</v>
      </c>
      <c r="J100" s="125">
        <v>61904</v>
      </c>
      <c r="K100" s="89" t="s">
        <v>381</v>
      </c>
      <c r="L100" s="84" t="s">
        <v>18</v>
      </c>
      <c r="M100" s="87" t="s">
        <v>29</v>
      </c>
      <c r="N100" s="93"/>
      <c r="O100" s="73" t="s">
        <v>5</v>
      </c>
      <c r="P100" s="73" t="s">
        <v>64</v>
      </c>
    </row>
    <row r="101" spans="1:16" s="61" customFormat="1" ht="12.75" customHeight="1">
      <c r="A101" s="83" t="s">
        <v>382</v>
      </c>
      <c r="B101" s="108" t="s">
        <v>111</v>
      </c>
      <c r="C101" s="108" t="s">
        <v>383</v>
      </c>
      <c r="D101" s="90" t="s">
        <v>344</v>
      </c>
      <c r="E101" s="35"/>
      <c r="F101" s="36">
        <v>41934</v>
      </c>
      <c r="G101" s="84">
        <v>3</v>
      </c>
      <c r="H101" s="117">
        <v>358009</v>
      </c>
      <c r="I101" s="127">
        <v>0</v>
      </c>
      <c r="J101" s="125">
        <v>124533</v>
      </c>
      <c r="K101" s="89" t="s">
        <v>384</v>
      </c>
      <c r="L101" s="84" t="s">
        <v>17</v>
      </c>
      <c r="M101" s="87" t="s">
        <v>29</v>
      </c>
      <c r="N101" s="93"/>
      <c r="O101" s="73" t="s">
        <v>35</v>
      </c>
      <c r="P101" s="73" t="s">
        <v>53</v>
      </c>
    </row>
    <row r="102" spans="1:16" s="61" customFormat="1" ht="12.75" customHeight="1">
      <c r="A102" s="83" t="s">
        <v>385</v>
      </c>
      <c r="B102" s="108" t="s">
        <v>379</v>
      </c>
      <c r="C102" s="108" t="s">
        <v>190</v>
      </c>
      <c r="D102" s="90" t="s">
        <v>386</v>
      </c>
      <c r="E102" s="35"/>
      <c r="F102" s="36">
        <v>41934</v>
      </c>
      <c r="G102" s="84">
        <v>2</v>
      </c>
      <c r="H102" s="117">
        <v>249385</v>
      </c>
      <c r="I102" s="127">
        <v>0</v>
      </c>
      <c r="J102" s="125">
        <v>62683</v>
      </c>
      <c r="K102" s="89" t="s">
        <v>387</v>
      </c>
      <c r="L102" s="84" t="s">
        <v>18</v>
      </c>
      <c r="M102" s="87" t="s">
        <v>29</v>
      </c>
      <c r="N102" s="93"/>
      <c r="O102" s="73" t="s">
        <v>5</v>
      </c>
      <c r="P102" s="73" t="s">
        <v>64</v>
      </c>
    </row>
    <row r="103" spans="1:16" s="61" customFormat="1" ht="12.75" customHeight="1">
      <c r="A103" s="83" t="s">
        <v>390</v>
      </c>
      <c r="B103" s="86" t="s">
        <v>388</v>
      </c>
      <c r="C103" s="86" t="s">
        <v>389</v>
      </c>
      <c r="D103" s="86" t="s">
        <v>403</v>
      </c>
      <c r="E103" s="86" t="s">
        <v>404</v>
      </c>
      <c r="F103" s="36">
        <v>41933</v>
      </c>
      <c r="G103" s="87">
        <v>5</v>
      </c>
      <c r="H103" s="43">
        <v>3092746</v>
      </c>
      <c r="I103" s="123">
        <v>0</v>
      </c>
      <c r="J103" s="125">
        <v>164534</v>
      </c>
      <c r="K103" s="86" t="s">
        <v>405</v>
      </c>
      <c r="L103" s="84" t="s">
        <v>18</v>
      </c>
      <c r="M103" s="87" t="s">
        <v>29</v>
      </c>
      <c r="N103" s="89"/>
      <c r="O103" s="87" t="s">
        <v>21</v>
      </c>
      <c r="P103" s="87" t="s">
        <v>64</v>
      </c>
    </row>
    <row r="104" spans="1:16" s="61" customFormat="1" ht="12.75" customHeight="1">
      <c r="A104" s="83" t="s">
        <v>392</v>
      </c>
      <c r="B104" s="90" t="s">
        <v>357</v>
      </c>
      <c r="C104" s="90" t="s">
        <v>406</v>
      </c>
      <c r="D104" s="90" t="s">
        <v>407</v>
      </c>
      <c r="E104" s="90" t="s">
        <v>408</v>
      </c>
      <c r="F104" s="36">
        <v>41933</v>
      </c>
      <c r="G104" s="92">
        <v>2</v>
      </c>
      <c r="H104" s="43">
        <v>227205</v>
      </c>
      <c r="I104" s="123">
        <v>0</v>
      </c>
      <c r="J104" s="125">
        <v>60705</v>
      </c>
      <c r="K104" s="86" t="s">
        <v>409</v>
      </c>
      <c r="L104" s="84" t="s">
        <v>18</v>
      </c>
      <c r="M104" s="84" t="s">
        <v>29</v>
      </c>
      <c r="N104" s="55"/>
      <c r="O104" s="84" t="s">
        <v>19</v>
      </c>
      <c r="P104" s="84" t="s">
        <v>391</v>
      </c>
    </row>
    <row r="105" spans="1:16" s="61" customFormat="1" ht="12.75" customHeight="1">
      <c r="A105" s="83" t="s">
        <v>393</v>
      </c>
      <c r="B105" s="90" t="s">
        <v>305</v>
      </c>
      <c r="C105" s="35"/>
      <c r="D105" s="35"/>
      <c r="E105" s="35"/>
      <c r="F105" s="36">
        <v>41935</v>
      </c>
      <c r="G105" s="51">
        <v>3</v>
      </c>
      <c r="H105" s="119">
        <v>230910</v>
      </c>
      <c r="I105" s="134">
        <v>0</v>
      </c>
      <c r="J105" s="125">
        <v>70948</v>
      </c>
      <c r="K105" s="86" t="s">
        <v>410</v>
      </c>
      <c r="L105" s="84" t="s">
        <v>6</v>
      </c>
      <c r="M105" s="84" t="s">
        <v>29</v>
      </c>
      <c r="N105" s="89"/>
      <c r="O105" s="84" t="s">
        <v>19</v>
      </c>
      <c r="P105" s="84" t="s">
        <v>59</v>
      </c>
    </row>
    <row r="106" spans="1:16" s="72" customFormat="1" ht="12.75" customHeight="1">
      <c r="A106" s="83" t="s">
        <v>394</v>
      </c>
      <c r="B106" s="90" t="s">
        <v>395</v>
      </c>
      <c r="C106" s="35"/>
      <c r="D106" s="35"/>
      <c r="E106" s="35"/>
      <c r="F106" s="36">
        <v>41936</v>
      </c>
      <c r="G106" s="51">
        <v>3</v>
      </c>
      <c r="H106" s="119">
        <v>435551</v>
      </c>
      <c r="I106" s="134">
        <v>0</v>
      </c>
      <c r="J106" s="125">
        <v>135550</v>
      </c>
      <c r="K106" s="94" t="s">
        <v>411</v>
      </c>
      <c r="L106" s="84" t="s">
        <v>6</v>
      </c>
      <c r="M106" s="84" t="s">
        <v>29</v>
      </c>
      <c r="N106" s="89"/>
      <c r="O106" s="84" t="s">
        <v>19</v>
      </c>
      <c r="P106" s="84" t="s">
        <v>59</v>
      </c>
    </row>
    <row r="107" spans="1:16" s="72" customFormat="1" ht="12.75" customHeight="1">
      <c r="A107" s="91" t="s">
        <v>396</v>
      </c>
      <c r="B107" s="90" t="s">
        <v>397</v>
      </c>
      <c r="C107" s="90"/>
      <c r="D107" s="35"/>
      <c r="E107" s="35"/>
      <c r="F107" s="36">
        <v>41936</v>
      </c>
      <c r="G107" s="51">
        <v>3</v>
      </c>
      <c r="H107" s="119">
        <v>74097</v>
      </c>
      <c r="I107" s="134">
        <v>0</v>
      </c>
      <c r="J107" s="125">
        <v>25775</v>
      </c>
      <c r="K107" s="86" t="s">
        <v>398</v>
      </c>
      <c r="L107" s="84" t="s">
        <v>17</v>
      </c>
      <c r="M107" s="84" t="s">
        <v>29</v>
      </c>
      <c r="N107" s="89" t="s">
        <v>399</v>
      </c>
      <c r="O107" s="84" t="s">
        <v>35</v>
      </c>
      <c r="P107" s="84" t="s">
        <v>53</v>
      </c>
    </row>
    <row r="108" spans="1:16" s="61" customFormat="1" ht="12.75" customHeight="1">
      <c r="A108" s="83" t="s">
        <v>400</v>
      </c>
      <c r="B108" s="90" t="s">
        <v>245</v>
      </c>
      <c r="C108" s="35"/>
      <c r="D108" s="35"/>
      <c r="E108" s="35"/>
      <c r="F108" s="36">
        <v>41936</v>
      </c>
      <c r="G108" s="51">
        <v>3</v>
      </c>
      <c r="H108" s="119">
        <v>398891</v>
      </c>
      <c r="I108" s="134">
        <v>0</v>
      </c>
      <c r="J108" s="125">
        <v>83952</v>
      </c>
      <c r="K108" s="94" t="s">
        <v>412</v>
      </c>
      <c r="L108" s="84" t="s">
        <v>6</v>
      </c>
      <c r="M108" s="84" t="s">
        <v>29</v>
      </c>
      <c r="N108" s="84"/>
      <c r="O108" s="87" t="s">
        <v>1</v>
      </c>
      <c r="P108" s="95" t="s">
        <v>53</v>
      </c>
    </row>
    <row r="109" spans="1:16" s="61" customFormat="1" ht="12.75" customHeight="1">
      <c r="A109" s="83" t="s">
        <v>402</v>
      </c>
      <c r="B109" s="72" t="s">
        <v>401</v>
      </c>
      <c r="C109" s="72"/>
      <c r="D109" s="72"/>
      <c r="E109" s="72"/>
      <c r="F109" s="36">
        <v>41936</v>
      </c>
      <c r="G109" s="75">
        <v>3</v>
      </c>
      <c r="H109" s="120">
        <v>477384</v>
      </c>
      <c r="I109" s="58">
        <v>0</v>
      </c>
      <c r="J109" s="125">
        <v>156677</v>
      </c>
      <c r="K109" s="72" t="s">
        <v>413</v>
      </c>
      <c r="L109" s="84" t="s">
        <v>414</v>
      </c>
      <c r="M109" s="75" t="s">
        <v>29</v>
      </c>
      <c r="N109" s="72"/>
      <c r="O109" s="75" t="s">
        <v>33</v>
      </c>
      <c r="P109" s="75" t="s">
        <v>59</v>
      </c>
    </row>
    <row r="110" spans="1:16" s="61" customFormat="1" ht="12.75" customHeight="1">
      <c r="A110" s="83" t="s">
        <v>415</v>
      </c>
      <c r="B110" s="72" t="s">
        <v>401</v>
      </c>
      <c r="C110" s="72"/>
      <c r="D110" s="72"/>
      <c r="E110" s="72"/>
      <c r="F110" s="36">
        <v>41939</v>
      </c>
      <c r="G110" s="75">
        <v>3</v>
      </c>
      <c r="H110" s="120">
        <v>884346</v>
      </c>
      <c r="I110" s="58">
        <v>0</v>
      </c>
      <c r="J110" s="125">
        <v>288788</v>
      </c>
      <c r="K110" s="72" t="s">
        <v>437</v>
      </c>
      <c r="L110" s="84" t="s">
        <v>438</v>
      </c>
      <c r="M110" s="75" t="s">
        <v>29</v>
      </c>
      <c r="N110" s="72" t="s">
        <v>1018</v>
      </c>
      <c r="O110" s="75" t="s">
        <v>33</v>
      </c>
      <c r="P110" s="75" t="s">
        <v>59</v>
      </c>
    </row>
    <row r="111" spans="1:16" s="61" customFormat="1" ht="12.75" customHeight="1">
      <c r="A111" s="83" t="s">
        <v>418</v>
      </c>
      <c r="B111" s="90" t="s">
        <v>416</v>
      </c>
      <c r="C111" s="72" t="s">
        <v>401</v>
      </c>
      <c r="D111" s="42"/>
      <c r="E111" s="42"/>
      <c r="F111" s="36">
        <v>41939</v>
      </c>
      <c r="G111" s="92">
        <v>3</v>
      </c>
      <c r="H111" s="43">
        <v>492253</v>
      </c>
      <c r="I111" s="123">
        <v>0</v>
      </c>
      <c r="J111" s="125">
        <v>44750</v>
      </c>
      <c r="K111" s="86" t="s">
        <v>466</v>
      </c>
      <c r="L111" s="84" t="s">
        <v>417</v>
      </c>
      <c r="M111" s="87" t="s">
        <v>0</v>
      </c>
      <c r="N111" s="55"/>
      <c r="O111" s="75" t="s">
        <v>33</v>
      </c>
      <c r="P111" s="95" t="s">
        <v>59</v>
      </c>
    </row>
    <row r="112" spans="1:16" s="61" customFormat="1" ht="12.75" customHeight="1">
      <c r="A112" s="83" t="s">
        <v>419</v>
      </c>
      <c r="B112" s="90" t="s">
        <v>401</v>
      </c>
      <c r="C112" s="90" t="s">
        <v>422</v>
      </c>
      <c r="D112" s="42"/>
      <c r="E112" s="42"/>
      <c r="F112" s="36">
        <v>41939</v>
      </c>
      <c r="G112" s="92">
        <v>3</v>
      </c>
      <c r="H112" s="43">
        <v>100500</v>
      </c>
      <c r="I112" s="123">
        <v>43725</v>
      </c>
      <c r="J112" s="125">
        <v>43725</v>
      </c>
      <c r="K112" s="94" t="s">
        <v>467</v>
      </c>
      <c r="L112" s="84" t="s">
        <v>417</v>
      </c>
      <c r="M112" s="87" t="s">
        <v>0</v>
      </c>
      <c r="N112" s="55"/>
      <c r="O112" s="75" t="s">
        <v>33</v>
      </c>
      <c r="P112" s="95" t="s">
        <v>59</v>
      </c>
    </row>
    <row r="113" spans="1:18" s="61" customFormat="1" ht="12.75" customHeight="1">
      <c r="A113" s="83" t="s">
        <v>420</v>
      </c>
      <c r="B113" s="90" t="s">
        <v>485</v>
      </c>
      <c r="C113" s="90" t="s">
        <v>416</v>
      </c>
      <c r="E113" s="42"/>
      <c r="F113" s="36">
        <v>41939</v>
      </c>
      <c r="G113" s="92">
        <v>2</v>
      </c>
      <c r="H113" s="43">
        <v>178462</v>
      </c>
      <c r="I113" s="123">
        <v>49447</v>
      </c>
      <c r="J113" s="125">
        <v>79191</v>
      </c>
      <c r="K113" s="94" t="s">
        <v>446</v>
      </c>
      <c r="L113" s="84" t="s">
        <v>417</v>
      </c>
      <c r="M113" s="87" t="s">
        <v>0</v>
      </c>
      <c r="N113" s="55"/>
      <c r="O113" s="75" t="s">
        <v>33</v>
      </c>
      <c r="P113" s="95" t="s">
        <v>59</v>
      </c>
    </row>
    <row r="114" spans="1:18" s="61" customFormat="1" ht="12.75" customHeight="1">
      <c r="A114" s="83" t="s">
        <v>421</v>
      </c>
      <c r="B114" s="90" t="s">
        <v>123</v>
      </c>
      <c r="C114" s="90"/>
      <c r="D114" s="90"/>
      <c r="E114" s="90"/>
      <c r="F114" s="36">
        <v>41939</v>
      </c>
      <c r="G114" s="92">
        <v>2</v>
      </c>
      <c r="H114" s="43">
        <v>336818</v>
      </c>
      <c r="I114" s="123">
        <v>93336</v>
      </c>
      <c r="J114" s="125">
        <v>149473</v>
      </c>
      <c r="K114" s="86" t="s">
        <v>442</v>
      </c>
      <c r="L114" s="84" t="s">
        <v>417</v>
      </c>
      <c r="M114" s="87" t="s">
        <v>0</v>
      </c>
      <c r="N114" s="55"/>
      <c r="O114" s="75" t="s">
        <v>33</v>
      </c>
      <c r="P114" s="95" t="s">
        <v>59</v>
      </c>
    </row>
    <row r="115" spans="1:18" s="61" customFormat="1" ht="12.75" customHeight="1">
      <c r="A115" s="83" t="s">
        <v>423</v>
      </c>
      <c r="B115" s="90" t="s">
        <v>424</v>
      </c>
      <c r="C115" s="90"/>
      <c r="D115" s="42"/>
      <c r="E115" s="42"/>
      <c r="F115" s="36">
        <v>41939</v>
      </c>
      <c r="G115" s="92">
        <v>2</v>
      </c>
      <c r="H115" s="43">
        <v>147506</v>
      </c>
      <c r="I115" s="123">
        <v>40871</v>
      </c>
      <c r="J115" s="125">
        <v>65455</v>
      </c>
      <c r="K115" s="94" t="s">
        <v>445</v>
      </c>
      <c r="L115" s="84" t="s">
        <v>417</v>
      </c>
      <c r="M115" s="87" t="s">
        <v>0</v>
      </c>
      <c r="N115" s="55"/>
      <c r="O115" s="75" t="s">
        <v>33</v>
      </c>
      <c r="P115" s="95" t="s">
        <v>59</v>
      </c>
    </row>
    <row r="116" spans="1:18" s="61" customFormat="1" ht="12.75" customHeight="1">
      <c r="A116" s="83" t="s">
        <v>425</v>
      </c>
      <c r="B116" s="90" t="s">
        <v>344</v>
      </c>
      <c r="C116" s="90" t="s">
        <v>50</v>
      </c>
      <c r="D116" s="90" t="s">
        <v>111</v>
      </c>
      <c r="E116" s="90" t="s">
        <v>428</v>
      </c>
      <c r="F116" s="36">
        <v>41939</v>
      </c>
      <c r="G116" s="92">
        <v>3</v>
      </c>
      <c r="H116" s="43">
        <v>366152</v>
      </c>
      <c r="I116" s="123">
        <v>0</v>
      </c>
      <c r="J116" s="125">
        <v>127366</v>
      </c>
      <c r="K116" s="94" t="s">
        <v>429</v>
      </c>
      <c r="L116" s="84" t="s">
        <v>17</v>
      </c>
      <c r="M116" s="87" t="s">
        <v>29</v>
      </c>
      <c r="N116" s="55"/>
      <c r="O116" s="87" t="s">
        <v>35</v>
      </c>
      <c r="P116" s="95" t="s">
        <v>53</v>
      </c>
    </row>
    <row r="117" spans="1:18" s="25" customFormat="1" ht="12.75" customHeight="1">
      <c r="A117" s="83" t="s">
        <v>426</v>
      </c>
      <c r="B117" s="90" t="s">
        <v>84</v>
      </c>
      <c r="C117" s="90" t="s">
        <v>50</v>
      </c>
      <c r="D117" s="90" t="s">
        <v>431</v>
      </c>
      <c r="E117" s="42"/>
      <c r="F117" s="36">
        <v>41939</v>
      </c>
      <c r="G117" s="92">
        <v>3</v>
      </c>
      <c r="H117" s="43">
        <v>409283</v>
      </c>
      <c r="I117" s="123">
        <v>0</v>
      </c>
      <c r="J117" s="125">
        <v>142362</v>
      </c>
      <c r="K117" s="94" t="s">
        <v>430</v>
      </c>
      <c r="L117" s="84" t="s">
        <v>17</v>
      </c>
      <c r="M117" s="87" t="s">
        <v>29</v>
      </c>
      <c r="N117" s="55"/>
      <c r="O117" s="87" t="s">
        <v>35</v>
      </c>
      <c r="P117" s="95" t="s">
        <v>53</v>
      </c>
    </row>
    <row r="118" spans="1:18" s="25" customFormat="1" ht="12.75" customHeight="1">
      <c r="A118" s="83" t="s">
        <v>427</v>
      </c>
      <c r="B118" s="90" t="s">
        <v>397</v>
      </c>
      <c r="C118" s="90" t="s">
        <v>78</v>
      </c>
      <c r="D118" s="42"/>
      <c r="E118" s="42"/>
      <c r="F118" s="36">
        <v>41939</v>
      </c>
      <c r="G118" s="92">
        <v>3</v>
      </c>
      <c r="H118" s="43">
        <v>74097</v>
      </c>
      <c r="I118" s="123">
        <v>0</v>
      </c>
      <c r="J118" s="125">
        <v>25775</v>
      </c>
      <c r="K118" s="94" t="s">
        <v>432</v>
      </c>
      <c r="L118" s="84" t="s">
        <v>17</v>
      </c>
      <c r="M118" s="87" t="s">
        <v>29</v>
      </c>
      <c r="N118" s="84" t="s">
        <v>433</v>
      </c>
      <c r="O118" s="87" t="s">
        <v>35</v>
      </c>
      <c r="P118" s="95" t="s">
        <v>53</v>
      </c>
    </row>
    <row r="119" spans="1:18" s="25" customFormat="1" ht="12.75" customHeight="1">
      <c r="A119" s="83" t="s">
        <v>435</v>
      </c>
      <c r="B119" s="109" t="s">
        <v>434</v>
      </c>
      <c r="C119" s="71"/>
      <c r="D119" s="71"/>
      <c r="E119" s="71"/>
      <c r="F119" s="36">
        <v>41940</v>
      </c>
      <c r="G119" s="81">
        <v>3</v>
      </c>
      <c r="H119" s="31">
        <v>515138</v>
      </c>
      <c r="I119" s="125">
        <v>108815</v>
      </c>
      <c r="J119" s="125">
        <v>174158</v>
      </c>
      <c r="K119" s="109" t="s">
        <v>439</v>
      </c>
      <c r="L119" s="84" t="s">
        <v>417</v>
      </c>
      <c r="M119" s="81" t="s">
        <v>0</v>
      </c>
      <c r="O119" s="75" t="s">
        <v>33</v>
      </c>
      <c r="P119" s="32" t="s">
        <v>59</v>
      </c>
    </row>
    <row r="120" spans="1:18" s="25" customFormat="1" ht="12.75" customHeight="1">
      <c r="A120" s="83" t="s">
        <v>436</v>
      </c>
      <c r="B120" s="25" t="s">
        <v>136</v>
      </c>
      <c r="C120" s="109"/>
      <c r="D120" s="109"/>
      <c r="E120" s="109"/>
      <c r="F120" s="36">
        <v>41939</v>
      </c>
      <c r="G120" s="60">
        <v>5</v>
      </c>
      <c r="H120" s="82">
        <v>424398</v>
      </c>
      <c r="I120" s="129">
        <v>0</v>
      </c>
      <c r="J120" s="125">
        <v>128866</v>
      </c>
      <c r="K120" s="109" t="s">
        <v>440</v>
      </c>
      <c r="L120" s="84" t="s">
        <v>441</v>
      </c>
      <c r="M120" s="81" t="s">
        <v>29</v>
      </c>
      <c r="N120" s="19"/>
      <c r="O120" s="81" t="s">
        <v>27</v>
      </c>
      <c r="P120" s="32" t="s">
        <v>53</v>
      </c>
    </row>
    <row r="121" spans="1:18" s="25" customFormat="1" ht="12.75" customHeight="1">
      <c r="A121" s="83" t="s">
        <v>443</v>
      </c>
      <c r="B121" s="109" t="s">
        <v>444</v>
      </c>
      <c r="C121" s="71"/>
      <c r="D121" s="71"/>
      <c r="E121" s="71"/>
      <c r="F121" s="36">
        <v>41940</v>
      </c>
      <c r="G121" s="60">
        <v>3</v>
      </c>
      <c r="H121" s="82">
        <v>292677</v>
      </c>
      <c r="I121" s="129">
        <v>0</v>
      </c>
      <c r="J121" s="125">
        <v>82067</v>
      </c>
      <c r="K121" s="109" t="s">
        <v>451</v>
      </c>
      <c r="L121" s="84" t="s">
        <v>18</v>
      </c>
      <c r="M121" s="84" t="s">
        <v>29</v>
      </c>
      <c r="O121" s="73" t="s">
        <v>19</v>
      </c>
      <c r="P121" s="73" t="s">
        <v>59</v>
      </c>
    </row>
    <row r="122" spans="1:18" s="61" customFormat="1" ht="12.75" customHeight="1">
      <c r="A122" s="83" t="s">
        <v>447</v>
      </c>
      <c r="B122" s="25" t="s">
        <v>193</v>
      </c>
      <c r="C122" s="109"/>
      <c r="D122" s="109"/>
      <c r="E122" s="109"/>
      <c r="F122" s="36">
        <v>41940</v>
      </c>
      <c r="G122" s="60">
        <v>3</v>
      </c>
      <c r="H122" s="82">
        <v>574312</v>
      </c>
      <c r="I122" s="129">
        <v>0</v>
      </c>
      <c r="J122" s="125">
        <v>124424</v>
      </c>
      <c r="K122" s="109" t="s">
        <v>448</v>
      </c>
      <c r="L122" s="84" t="s">
        <v>18</v>
      </c>
      <c r="M122" s="81" t="s">
        <v>29</v>
      </c>
      <c r="N122" s="19"/>
      <c r="O122" s="81" t="s">
        <v>35</v>
      </c>
      <c r="P122" s="32" t="s">
        <v>53</v>
      </c>
      <c r="Q122" s="110"/>
      <c r="R122" s="110"/>
    </row>
    <row r="123" spans="1:18" s="72" customFormat="1" ht="12.75" customHeight="1">
      <c r="A123" s="83" t="s">
        <v>449</v>
      </c>
      <c r="B123" s="109" t="s">
        <v>450</v>
      </c>
      <c r="C123" s="109"/>
      <c r="D123" s="109"/>
      <c r="E123" s="109"/>
      <c r="F123" s="36">
        <v>41940</v>
      </c>
      <c r="G123" s="60">
        <v>3</v>
      </c>
      <c r="H123" s="82">
        <v>183265</v>
      </c>
      <c r="I123" s="129">
        <v>0</v>
      </c>
      <c r="J123" s="125">
        <v>43918</v>
      </c>
      <c r="K123" s="109" t="s">
        <v>452</v>
      </c>
      <c r="L123" s="84" t="s">
        <v>18</v>
      </c>
      <c r="M123" s="84" t="s">
        <v>29</v>
      </c>
      <c r="N123" s="25"/>
      <c r="O123" s="73" t="s">
        <v>26</v>
      </c>
      <c r="P123" s="73" t="s">
        <v>59</v>
      </c>
    </row>
    <row r="124" spans="1:18" s="61" customFormat="1" ht="12.75" customHeight="1">
      <c r="A124" s="83" t="s">
        <v>453</v>
      </c>
      <c r="B124" s="25" t="s">
        <v>397</v>
      </c>
      <c r="C124" s="109" t="s">
        <v>78</v>
      </c>
      <c r="D124" s="109" t="s">
        <v>97</v>
      </c>
      <c r="E124" s="109"/>
      <c r="F124" s="36">
        <v>41941</v>
      </c>
      <c r="G124" s="60">
        <v>3</v>
      </c>
      <c r="H124" s="82">
        <v>438561</v>
      </c>
      <c r="I124" s="129">
        <v>0</v>
      </c>
      <c r="J124" s="125">
        <v>144852</v>
      </c>
      <c r="K124" s="109" t="s">
        <v>454</v>
      </c>
      <c r="L124" s="81" t="s">
        <v>17</v>
      </c>
      <c r="M124" s="81" t="s">
        <v>29</v>
      </c>
      <c r="N124" s="19"/>
      <c r="O124" s="81" t="s">
        <v>35</v>
      </c>
      <c r="P124" s="32" t="s">
        <v>53</v>
      </c>
    </row>
    <row r="125" spans="1:18" s="61" customFormat="1" ht="12.75" customHeight="1">
      <c r="A125" s="83" t="s">
        <v>455</v>
      </c>
      <c r="B125" s="66" t="s">
        <v>250</v>
      </c>
      <c r="C125" s="98"/>
      <c r="D125" s="98"/>
      <c r="E125" s="99"/>
      <c r="F125" s="36">
        <v>41941</v>
      </c>
      <c r="G125" s="81">
        <v>3</v>
      </c>
      <c r="H125" s="112">
        <v>384324</v>
      </c>
      <c r="I125" s="128">
        <v>0</v>
      </c>
      <c r="J125" s="125">
        <v>105564</v>
      </c>
      <c r="K125" s="99" t="s">
        <v>459</v>
      </c>
      <c r="L125" s="84" t="s">
        <v>18</v>
      </c>
      <c r="M125" s="100" t="s">
        <v>29</v>
      </c>
      <c r="N125" s="99"/>
      <c r="O125" s="73" t="s">
        <v>27</v>
      </c>
      <c r="P125" s="73" t="s">
        <v>53</v>
      </c>
    </row>
    <row r="126" spans="1:18" s="61" customFormat="1" ht="12.75" customHeight="1">
      <c r="A126" s="83" t="s">
        <v>458</v>
      </c>
      <c r="B126" s="33" t="s">
        <v>456</v>
      </c>
      <c r="C126" s="146"/>
      <c r="D126" s="67"/>
      <c r="E126" s="67"/>
      <c r="F126" s="36">
        <v>41941</v>
      </c>
      <c r="G126" s="81">
        <v>3</v>
      </c>
      <c r="H126" s="121">
        <v>345152</v>
      </c>
      <c r="I126" s="135">
        <v>0</v>
      </c>
      <c r="J126" s="125">
        <v>106148</v>
      </c>
      <c r="K126" s="67" t="s">
        <v>457</v>
      </c>
      <c r="L126" s="73" t="s">
        <v>18</v>
      </c>
      <c r="M126" s="73" t="s">
        <v>29</v>
      </c>
      <c r="N126" s="81"/>
      <c r="O126" s="81" t="s">
        <v>34</v>
      </c>
      <c r="P126" s="73" t="s">
        <v>59</v>
      </c>
    </row>
    <row r="127" spans="1:18" s="61" customFormat="1" ht="12.75" customHeight="1">
      <c r="A127" s="83" t="s">
        <v>460</v>
      </c>
      <c r="B127" s="108" t="s">
        <v>461</v>
      </c>
      <c r="D127" s="71"/>
      <c r="E127" s="71"/>
      <c r="F127" s="36">
        <v>41939</v>
      </c>
      <c r="G127" s="81">
        <v>3</v>
      </c>
      <c r="H127" s="31">
        <v>235244</v>
      </c>
      <c r="I127" s="125">
        <v>92687</v>
      </c>
      <c r="J127" s="125">
        <v>114072</v>
      </c>
      <c r="K127" s="109" t="s">
        <v>465</v>
      </c>
      <c r="L127" s="20" t="s">
        <v>417</v>
      </c>
      <c r="M127" s="81" t="s">
        <v>0</v>
      </c>
      <c r="N127" s="25"/>
      <c r="O127" s="75" t="s">
        <v>33</v>
      </c>
      <c r="P127" s="32" t="s">
        <v>59</v>
      </c>
    </row>
    <row r="128" spans="1:18" s="61" customFormat="1" ht="12.75" customHeight="1">
      <c r="A128" s="83" t="s">
        <v>462</v>
      </c>
      <c r="B128" s="90" t="s">
        <v>416</v>
      </c>
      <c r="C128" s="90"/>
      <c r="D128" s="42"/>
      <c r="E128" s="42"/>
      <c r="F128" s="36">
        <v>41927</v>
      </c>
      <c r="G128" s="92">
        <v>2</v>
      </c>
      <c r="H128" s="43">
        <v>8000</v>
      </c>
      <c r="I128" s="123">
        <v>0</v>
      </c>
      <c r="J128" s="125">
        <v>2780</v>
      </c>
      <c r="K128" s="86" t="s">
        <v>463</v>
      </c>
      <c r="L128" s="87" t="s">
        <v>6</v>
      </c>
      <c r="M128" s="73" t="s">
        <v>29</v>
      </c>
      <c r="N128" s="84" t="s">
        <v>464</v>
      </c>
      <c r="O128" s="75" t="s">
        <v>33</v>
      </c>
      <c r="P128" s="95" t="s">
        <v>59</v>
      </c>
    </row>
    <row r="129" spans="1:16" s="72" customFormat="1" ht="12.75" customHeight="1">
      <c r="A129" s="83" t="s">
        <v>472</v>
      </c>
      <c r="B129" s="89" t="s">
        <v>468</v>
      </c>
      <c r="C129" s="86"/>
      <c r="D129" s="86"/>
      <c r="E129" s="86"/>
      <c r="F129" s="36">
        <v>41941</v>
      </c>
      <c r="G129" s="62">
        <v>3</v>
      </c>
      <c r="H129" s="116">
        <v>295167</v>
      </c>
      <c r="I129" s="124">
        <v>0</v>
      </c>
      <c r="J129" s="125">
        <v>82464</v>
      </c>
      <c r="K129" s="86" t="s">
        <v>469</v>
      </c>
      <c r="L129" s="87" t="s">
        <v>18</v>
      </c>
      <c r="M129" s="87" t="s">
        <v>29</v>
      </c>
      <c r="N129" s="48"/>
      <c r="O129" s="87" t="s">
        <v>35</v>
      </c>
      <c r="P129" s="95" t="s">
        <v>53</v>
      </c>
    </row>
    <row r="130" spans="1:16" s="61" customFormat="1" ht="12.75" customHeight="1">
      <c r="A130" s="83" t="s">
        <v>473</v>
      </c>
      <c r="B130" s="90" t="s">
        <v>470</v>
      </c>
      <c r="C130" s="90"/>
      <c r="D130" s="42"/>
      <c r="E130" s="42"/>
      <c r="F130" s="36">
        <v>41941</v>
      </c>
      <c r="G130" s="92">
        <v>1</v>
      </c>
      <c r="H130" s="43">
        <v>47000</v>
      </c>
      <c r="I130" s="123">
        <v>24910</v>
      </c>
      <c r="J130" s="125">
        <v>24910</v>
      </c>
      <c r="K130" s="94" t="s">
        <v>474</v>
      </c>
      <c r="L130" s="87" t="s">
        <v>471</v>
      </c>
      <c r="M130" s="87" t="s">
        <v>29</v>
      </c>
      <c r="N130" s="86"/>
      <c r="O130" s="84" t="s">
        <v>31</v>
      </c>
      <c r="P130" s="84" t="s">
        <v>391</v>
      </c>
    </row>
    <row r="131" spans="1:16" s="61" customFormat="1" ht="12.75" customHeight="1">
      <c r="A131" s="83" t="s">
        <v>476</v>
      </c>
      <c r="B131" s="90" t="s">
        <v>218</v>
      </c>
      <c r="C131" s="52"/>
      <c r="D131" s="52"/>
      <c r="E131" s="52"/>
      <c r="F131" s="36">
        <v>41927</v>
      </c>
      <c r="G131" s="84">
        <v>5</v>
      </c>
      <c r="H131" s="117">
        <v>27500</v>
      </c>
      <c r="I131" s="127">
        <v>14685</v>
      </c>
      <c r="J131" s="125">
        <v>14685</v>
      </c>
      <c r="K131" s="89" t="s">
        <v>480</v>
      </c>
      <c r="L131" s="84" t="s">
        <v>475</v>
      </c>
      <c r="M131" s="84" t="s">
        <v>29</v>
      </c>
      <c r="N131" s="84"/>
      <c r="O131" s="84" t="s">
        <v>34</v>
      </c>
      <c r="P131" s="52" t="s">
        <v>59</v>
      </c>
    </row>
    <row r="132" spans="1:16" s="61" customFormat="1" ht="12.75" customHeight="1">
      <c r="A132" s="83" t="s">
        <v>478</v>
      </c>
      <c r="B132" s="25" t="s">
        <v>477</v>
      </c>
      <c r="C132" s="108"/>
      <c r="D132" s="108"/>
      <c r="E132" s="108"/>
      <c r="F132" s="36">
        <v>41927</v>
      </c>
      <c r="G132" s="73">
        <v>2</v>
      </c>
      <c r="H132" s="115">
        <v>30123</v>
      </c>
      <c r="I132" s="131">
        <v>0</v>
      </c>
      <c r="J132" s="125">
        <v>10467</v>
      </c>
      <c r="K132" s="12" t="s">
        <v>481</v>
      </c>
      <c r="L132" s="87" t="s">
        <v>6</v>
      </c>
      <c r="M132" s="73" t="s">
        <v>29</v>
      </c>
      <c r="N132" s="73"/>
      <c r="O132" s="73" t="s">
        <v>31</v>
      </c>
      <c r="P132" s="142" t="s">
        <v>59</v>
      </c>
    </row>
    <row r="133" spans="1:16" s="61" customFormat="1" ht="12.75" customHeight="1">
      <c r="A133" s="83" t="s">
        <v>479</v>
      </c>
      <c r="B133" s="90" t="s">
        <v>285</v>
      </c>
      <c r="C133" s="90"/>
      <c r="D133" s="42"/>
      <c r="E133" s="42"/>
      <c r="F133" s="36">
        <v>41941</v>
      </c>
      <c r="G133" s="92">
        <v>1</v>
      </c>
      <c r="H133" s="43">
        <v>692908</v>
      </c>
      <c r="I133" s="123">
        <v>730493</v>
      </c>
      <c r="J133" s="125">
        <v>51327</v>
      </c>
      <c r="K133" s="86" t="s">
        <v>484</v>
      </c>
      <c r="L133" s="56" t="s">
        <v>287</v>
      </c>
      <c r="M133" s="52" t="s">
        <v>0</v>
      </c>
      <c r="N133" s="84"/>
      <c r="O133" s="84" t="s">
        <v>4</v>
      </c>
      <c r="P133" s="84" t="s">
        <v>4</v>
      </c>
    </row>
    <row r="134" spans="1:16" s="61" customFormat="1" ht="12.75" customHeight="1">
      <c r="A134" s="83" t="s">
        <v>482</v>
      </c>
      <c r="B134" s="90" t="s">
        <v>285</v>
      </c>
      <c r="C134" s="90"/>
      <c r="D134" s="42"/>
      <c r="E134" s="42"/>
      <c r="F134" s="36">
        <v>41941</v>
      </c>
      <c r="G134" s="92">
        <v>1</v>
      </c>
      <c r="H134" s="43">
        <v>678429</v>
      </c>
      <c r="I134" s="123">
        <v>282679</v>
      </c>
      <c r="J134" s="125">
        <v>50254</v>
      </c>
      <c r="K134" s="86" t="s">
        <v>483</v>
      </c>
      <c r="L134" s="56" t="s">
        <v>287</v>
      </c>
      <c r="M134" s="52" t="s">
        <v>0</v>
      </c>
      <c r="N134" s="84"/>
      <c r="O134" s="84" t="s">
        <v>4</v>
      </c>
      <c r="P134" s="84" t="s">
        <v>4</v>
      </c>
    </row>
    <row r="135" spans="1:16" s="61" customFormat="1" ht="12.75" customHeight="1">
      <c r="A135" s="83" t="s">
        <v>486</v>
      </c>
      <c r="B135" s="90" t="s">
        <v>78</v>
      </c>
      <c r="C135" s="90" t="s">
        <v>397</v>
      </c>
      <c r="D135" s="90" t="s">
        <v>97</v>
      </c>
      <c r="E135" s="42"/>
      <c r="F135" s="36">
        <v>41942</v>
      </c>
      <c r="G135" s="92">
        <v>3</v>
      </c>
      <c r="H135" s="43">
        <v>463166</v>
      </c>
      <c r="I135" s="123">
        <v>0</v>
      </c>
      <c r="J135" s="125">
        <v>146317</v>
      </c>
      <c r="K135" s="86" t="s">
        <v>487</v>
      </c>
      <c r="L135" s="57" t="s">
        <v>17</v>
      </c>
      <c r="M135" s="52" t="s">
        <v>29</v>
      </c>
      <c r="N135" s="84"/>
      <c r="O135" s="84" t="s">
        <v>35</v>
      </c>
      <c r="P135" s="84" t="s">
        <v>53</v>
      </c>
    </row>
    <row r="136" spans="1:16" s="61" customFormat="1" ht="12.75" customHeight="1">
      <c r="A136" s="83" t="s">
        <v>488</v>
      </c>
      <c r="B136" s="90" t="s">
        <v>100</v>
      </c>
      <c r="C136" s="90"/>
      <c r="D136" s="42"/>
      <c r="E136" s="42"/>
      <c r="F136" s="36">
        <v>41942</v>
      </c>
      <c r="G136" s="92">
        <v>3</v>
      </c>
      <c r="H136" s="43">
        <v>436721</v>
      </c>
      <c r="I136" s="123">
        <v>0</v>
      </c>
      <c r="J136" s="125">
        <v>103748</v>
      </c>
      <c r="K136" s="86" t="s">
        <v>489</v>
      </c>
      <c r="L136" s="57" t="s">
        <v>17</v>
      </c>
      <c r="M136" s="52" t="s">
        <v>29</v>
      </c>
      <c r="N136" s="84"/>
      <c r="O136" s="84" t="s">
        <v>35</v>
      </c>
      <c r="P136" s="84" t="s">
        <v>53</v>
      </c>
    </row>
    <row r="137" spans="1:16" s="61" customFormat="1" ht="12.75" customHeight="1">
      <c r="A137" s="83" t="s">
        <v>490</v>
      </c>
      <c r="B137" s="108" t="s">
        <v>491</v>
      </c>
      <c r="C137" s="90" t="s">
        <v>356</v>
      </c>
      <c r="D137" s="42"/>
      <c r="E137" s="42"/>
      <c r="F137" s="36">
        <v>41943</v>
      </c>
      <c r="G137" s="92">
        <v>3</v>
      </c>
      <c r="H137" s="43">
        <v>358955</v>
      </c>
      <c r="I137" s="123">
        <v>0</v>
      </c>
      <c r="J137" s="125">
        <v>92174</v>
      </c>
      <c r="K137" s="86" t="s">
        <v>492</v>
      </c>
      <c r="L137" s="81" t="s">
        <v>18</v>
      </c>
      <c r="M137" s="81" t="s">
        <v>29</v>
      </c>
      <c r="N137" s="84"/>
      <c r="O137" s="84" t="s">
        <v>19</v>
      </c>
      <c r="P137" s="84" t="s">
        <v>59</v>
      </c>
    </row>
    <row r="138" spans="1:16" s="61" customFormat="1" ht="12.75" customHeight="1">
      <c r="A138" s="83" t="s">
        <v>493</v>
      </c>
      <c r="B138" s="108" t="s">
        <v>282</v>
      </c>
      <c r="C138" s="90"/>
      <c r="D138" s="42"/>
      <c r="E138" s="42"/>
      <c r="F138" s="36">
        <v>41943</v>
      </c>
      <c r="G138" s="92">
        <v>3</v>
      </c>
      <c r="H138" s="43">
        <v>212131</v>
      </c>
      <c r="I138" s="123">
        <v>0</v>
      </c>
      <c r="J138" s="125">
        <v>61899</v>
      </c>
      <c r="K138" s="86" t="s">
        <v>284</v>
      </c>
      <c r="L138" s="81" t="s">
        <v>18</v>
      </c>
      <c r="M138" s="81" t="s">
        <v>29</v>
      </c>
      <c r="N138" s="84"/>
      <c r="O138" s="84" t="s">
        <v>19</v>
      </c>
      <c r="P138" s="84" t="s">
        <v>59</v>
      </c>
    </row>
    <row r="139" spans="1:16" s="61" customFormat="1" ht="12.75" customHeight="1">
      <c r="A139" s="83" t="s">
        <v>494</v>
      </c>
      <c r="B139" s="108" t="s">
        <v>358</v>
      </c>
      <c r="C139" s="90"/>
      <c r="D139" s="42"/>
      <c r="E139" s="42"/>
      <c r="F139" s="36">
        <v>41943</v>
      </c>
      <c r="G139" s="92">
        <v>3</v>
      </c>
      <c r="H139" s="43">
        <v>469472</v>
      </c>
      <c r="I139" s="123">
        <v>0</v>
      </c>
      <c r="J139" s="125">
        <v>121061</v>
      </c>
      <c r="K139" s="86" t="s">
        <v>495</v>
      </c>
      <c r="L139" s="81" t="s">
        <v>18</v>
      </c>
      <c r="M139" s="81" t="s">
        <v>29</v>
      </c>
      <c r="N139" s="84"/>
      <c r="O139" s="84" t="s">
        <v>33</v>
      </c>
      <c r="P139" s="84" t="s">
        <v>59</v>
      </c>
    </row>
    <row r="140" spans="1:16" s="61" customFormat="1" ht="12.75" customHeight="1">
      <c r="A140" s="83" t="s">
        <v>496</v>
      </c>
      <c r="B140" s="108" t="s">
        <v>497</v>
      </c>
      <c r="C140" s="90"/>
      <c r="D140" s="42"/>
      <c r="E140" s="42"/>
      <c r="F140" s="36">
        <v>41943</v>
      </c>
      <c r="G140" s="92">
        <v>3</v>
      </c>
      <c r="H140" s="43">
        <v>354133</v>
      </c>
      <c r="I140" s="123">
        <v>0</v>
      </c>
      <c r="J140" s="125">
        <v>101711</v>
      </c>
      <c r="K140" s="86" t="s">
        <v>498</v>
      </c>
      <c r="L140" s="81" t="s">
        <v>18</v>
      </c>
      <c r="M140" s="81" t="s">
        <v>29</v>
      </c>
      <c r="N140" s="84"/>
      <c r="O140" s="84" t="s">
        <v>35</v>
      </c>
      <c r="P140" s="84" t="s">
        <v>53</v>
      </c>
    </row>
    <row r="141" spans="1:16" s="25" customFormat="1" ht="12.75" customHeight="1">
      <c r="A141" s="83" t="s">
        <v>499</v>
      </c>
      <c r="B141" s="108" t="s">
        <v>500</v>
      </c>
      <c r="C141" s="90"/>
      <c r="D141" s="42"/>
      <c r="E141" s="42"/>
      <c r="F141" s="36">
        <v>41943</v>
      </c>
      <c r="G141" s="92">
        <v>3</v>
      </c>
      <c r="H141" s="43">
        <v>499873</v>
      </c>
      <c r="I141" s="123">
        <v>0</v>
      </c>
      <c r="J141" s="125">
        <v>135323</v>
      </c>
      <c r="K141" s="86" t="s">
        <v>501</v>
      </c>
      <c r="L141" s="81" t="s">
        <v>18</v>
      </c>
      <c r="M141" s="81" t="s">
        <v>29</v>
      </c>
      <c r="N141" s="84"/>
      <c r="O141" s="73" t="s">
        <v>31</v>
      </c>
      <c r="P141" s="142" t="s">
        <v>59</v>
      </c>
    </row>
    <row r="142" spans="1:16" s="25" customFormat="1" ht="12.75" customHeight="1">
      <c r="A142" s="83" t="s">
        <v>502</v>
      </c>
      <c r="B142" s="108" t="s">
        <v>69</v>
      </c>
      <c r="C142" s="90"/>
      <c r="D142" s="42"/>
      <c r="E142" s="42"/>
      <c r="F142" s="36">
        <v>41943</v>
      </c>
      <c r="G142" s="92">
        <v>3</v>
      </c>
      <c r="H142" s="43">
        <v>730471</v>
      </c>
      <c r="I142" s="123">
        <v>0</v>
      </c>
      <c r="J142" s="125">
        <v>224409</v>
      </c>
      <c r="K142" s="86" t="s">
        <v>503</v>
      </c>
      <c r="L142" s="81" t="s">
        <v>18</v>
      </c>
      <c r="M142" s="81" t="s">
        <v>29</v>
      </c>
      <c r="N142" s="84"/>
      <c r="O142" s="73" t="s">
        <v>33</v>
      </c>
      <c r="P142" s="142" t="s">
        <v>59</v>
      </c>
    </row>
    <row r="143" spans="1:16" s="25" customFormat="1" ht="12.75" customHeight="1">
      <c r="A143" s="83" t="s">
        <v>504</v>
      </c>
      <c r="B143" s="108" t="s">
        <v>505</v>
      </c>
      <c r="C143" s="90"/>
      <c r="D143" s="42"/>
      <c r="E143" s="42"/>
      <c r="F143" s="36">
        <v>41943</v>
      </c>
      <c r="G143" s="92">
        <v>3</v>
      </c>
      <c r="H143" s="43">
        <v>255965</v>
      </c>
      <c r="I143" s="123">
        <v>29704</v>
      </c>
      <c r="J143" s="125">
        <v>91048</v>
      </c>
      <c r="K143" s="86" t="s">
        <v>506</v>
      </c>
      <c r="L143" s="81" t="s">
        <v>18</v>
      </c>
      <c r="M143" s="81" t="s">
        <v>29</v>
      </c>
      <c r="N143" s="84"/>
      <c r="O143" s="73" t="s">
        <v>26</v>
      </c>
      <c r="P143" s="142" t="s">
        <v>59</v>
      </c>
    </row>
    <row r="144" spans="1:16" s="61" customFormat="1" ht="12.75" customHeight="1">
      <c r="A144" s="83" t="s">
        <v>507</v>
      </c>
      <c r="B144" s="108" t="s">
        <v>491</v>
      </c>
      <c r="C144" s="71"/>
      <c r="D144" s="71"/>
      <c r="E144" s="71"/>
      <c r="F144" s="74">
        <v>41946</v>
      </c>
      <c r="G144" s="77">
        <v>3</v>
      </c>
      <c r="H144" s="43">
        <v>318383</v>
      </c>
      <c r="I144" s="123">
        <v>0</v>
      </c>
      <c r="J144" s="125">
        <v>79460</v>
      </c>
      <c r="K144" s="12" t="s">
        <v>508</v>
      </c>
      <c r="L144" s="73" t="s">
        <v>18</v>
      </c>
      <c r="M144" s="73" t="s">
        <v>29</v>
      </c>
      <c r="N144" s="25"/>
      <c r="O144" s="73" t="s">
        <v>19</v>
      </c>
      <c r="P144" s="73" t="s">
        <v>59</v>
      </c>
    </row>
    <row r="145" spans="1:16" s="25" customFormat="1" ht="12.75" customHeight="1">
      <c r="A145" s="83" t="s">
        <v>509</v>
      </c>
      <c r="B145" s="108" t="s">
        <v>126</v>
      </c>
      <c r="C145" s="71"/>
      <c r="D145" s="71"/>
      <c r="E145" s="71"/>
      <c r="F145" s="74">
        <v>41946</v>
      </c>
      <c r="G145" s="77">
        <v>3</v>
      </c>
      <c r="H145" s="43">
        <v>150000</v>
      </c>
      <c r="I145" s="123">
        <v>0</v>
      </c>
      <c r="J145" s="125">
        <v>49063</v>
      </c>
      <c r="K145" s="41" t="s">
        <v>510</v>
      </c>
      <c r="L145" s="73" t="s">
        <v>18</v>
      </c>
      <c r="M145" s="73" t="s">
        <v>29</v>
      </c>
      <c r="O145" s="73" t="s">
        <v>19</v>
      </c>
      <c r="P145" s="73" t="s">
        <v>59</v>
      </c>
    </row>
    <row r="146" spans="1:16" s="61" customFormat="1" ht="12.75" customHeight="1">
      <c r="A146" s="83" t="s">
        <v>511</v>
      </c>
      <c r="B146" s="109" t="s">
        <v>450</v>
      </c>
      <c r="C146" s="109"/>
      <c r="D146" s="109"/>
      <c r="E146" s="109"/>
      <c r="F146" s="74">
        <v>41946</v>
      </c>
      <c r="G146" s="60">
        <v>3</v>
      </c>
      <c r="H146" s="82">
        <v>263993</v>
      </c>
      <c r="I146" s="129">
        <v>0</v>
      </c>
      <c r="J146" s="125">
        <v>64693</v>
      </c>
      <c r="K146" s="12" t="s">
        <v>514</v>
      </c>
      <c r="L146" s="84" t="s">
        <v>18</v>
      </c>
      <c r="M146" s="84" t="s">
        <v>29</v>
      </c>
      <c r="N146" s="25"/>
      <c r="O146" s="73" t="s">
        <v>26</v>
      </c>
      <c r="P146" s="73" t="s">
        <v>59</v>
      </c>
    </row>
    <row r="147" spans="1:16" s="61" customFormat="1" ht="12.75" customHeight="1">
      <c r="A147" s="83" t="s">
        <v>513</v>
      </c>
      <c r="B147" s="86" t="s">
        <v>512</v>
      </c>
      <c r="C147" s="86"/>
      <c r="D147" s="63"/>
      <c r="E147" s="63"/>
      <c r="F147" s="74">
        <v>41947</v>
      </c>
      <c r="G147" s="87">
        <v>3</v>
      </c>
      <c r="H147" s="43">
        <v>326163</v>
      </c>
      <c r="I147" s="123">
        <v>0</v>
      </c>
      <c r="J147" s="125">
        <v>94398</v>
      </c>
      <c r="K147" s="94" t="s">
        <v>523</v>
      </c>
      <c r="L147" s="84" t="s">
        <v>18</v>
      </c>
      <c r="M147" s="65" t="s">
        <v>29</v>
      </c>
      <c r="N147" s="84"/>
      <c r="O147" s="84" t="s">
        <v>34</v>
      </c>
      <c r="P147" s="84" t="s">
        <v>59</v>
      </c>
    </row>
    <row r="148" spans="1:16" s="61" customFormat="1" ht="12.75" customHeight="1">
      <c r="A148" s="83" t="s">
        <v>515</v>
      </c>
      <c r="B148" s="109" t="s">
        <v>450</v>
      </c>
      <c r="C148" s="109"/>
      <c r="D148" s="109"/>
      <c r="E148" s="109"/>
      <c r="F148" s="74">
        <v>41947</v>
      </c>
      <c r="G148" s="60">
        <v>3</v>
      </c>
      <c r="H148" s="82">
        <v>300000</v>
      </c>
      <c r="I148" s="129">
        <v>0</v>
      </c>
      <c r="J148" s="125">
        <v>75130</v>
      </c>
      <c r="K148" s="12" t="s">
        <v>524</v>
      </c>
      <c r="L148" s="84" t="s">
        <v>18</v>
      </c>
      <c r="M148" s="84" t="s">
        <v>29</v>
      </c>
      <c r="N148" s="25"/>
      <c r="O148" s="73" t="s">
        <v>26</v>
      </c>
      <c r="P148" s="73" t="s">
        <v>59</v>
      </c>
    </row>
    <row r="149" spans="1:16" s="61" customFormat="1" ht="12.75" customHeight="1">
      <c r="A149" s="83" t="s">
        <v>517</v>
      </c>
      <c r="B149" s="66" t="s">
        <v>516</v>
      </c>
      <c r="C149" s="66"/>
      <c r="D149" s="66"/>
      <c r="E149" s="66"/>
      <c r="F149" s="74">
        <v>41948</v>
      </c>
      <c r="G149" s="81">
        <v>3</v>
      </c>
      <c r="H149" s="31">
        <v>329422</v>
      </c>
      <c r="I149" s="125">
        <v>0</v>
      </c>
      <c r="J149" s="125">
        <v>97817</v>
      </c>
      <c r="K149" s="70" t="s">
        <v>525</v>
      </c>
      <c r="L149" s="81" t="s">
        <v>18</v>
      </c>
      <c r="M149" s="81" t="s">
        <v>29</v>
      </c>
      <c r="N149" s="67"/>
      <c r="O149" s="81" t="s">
        <v>31</v>
      </c>
      <c r="P149" s="142" t="s">
        <v>59</v>
      </c>
    </row>
    <row r="150" spans="1:16" s="61" customFormat="1" ht="12.75" customHeight="1">
      <c r="A150" s="83" t="s">
        <v>518</v>
      </c>
      <c r="B150" s="89" t="s">
        <v>305</v>
      </c>
      <c r="C150" s="86"/>
      <c r="D150" s="86"/>
      <c r="E150" s="86"/>
      <c r="F150" s="74">
        <v>41947</v>
      </c>
      <c r="G150" s="62">
        <v>3</v>
      </c>
      <c r="H150" s="116">
        <v>273675</v>
      </c>
      <c r="I150" s="124">
        <v>0</v>
      </c>
      <c r="J150" s="125">
        <v>76446</v>
      </c>
      <c r="K150" s="94" t="s">
        <v>526</v>
      </c>
      <c r="L150" s="84" t="s">
        <v>18</v>
      </c>
      <c r="M150" s="84" t="s">
        <v>29</v>
      </c>
      <c r="N150" s="89"/>
      <c r="O150" s="84" t="s">
        <v>19</v>
      </c>
      <c r="P150" s="84" t="s">
        <v>59</v>
      </c>
    </row>
    <row r="151" spans="1:16" s="61" customFormat="1" ht="12.75" customHeight="1">
      <c r="A151" s="83" t="s">
        <v>519</v>
      </c>
      <c r="B151" s="66" t="s">
        <v>78</v>
      </c>
      <c r="C151" s="68"/>
      <c r="D151" s="68"/>
      <c r="E151" s="68"/>
      <c r="F151" s="59">
        <v>41946</v>
      </c>
      <c r="G151" s="81">
        <v>3</v>
      </c>
      <c r="H151" s="31">
        <v>131076</v>
      </c>
      <c r="I151" s="125">
        <v>0</v>
      </c>
      <c r="J151" s="125">
        <v>30800</v>
      </c>
      <c r="K151" s="70" t="s">
        <v>521</v>
      </c>
      <c r="L151" s="81" t="s">
        <v>17</v>
      </c>
      <c r="M151" s="81" t="s">
        <v>29</v>
      </c>
      <c r="N151" s="81" t="s">
        <v>80</v>
      </c>
      <c r="O151" s="81" t="s">
        <v>35</v>
      </c>
      <c r="P151" s="142" t="s">
        <v>53</v>
      </c>
    </row>
    <row r="152" spans="1:16" s="61" customFormat="1" ht="12.75" customHeight="1">
      <c r="A152" s="83" t="s">
        <v>520</v>
      </c>
      <c r="B152" s="66" t="s">
        <v>193</v>
      </c>
      <c r="C152" s="66" t="s">
        <v>357</v>
      </c>
      <c r="D152" s="68"/>
      <c r="E152" s="68"/>
      <c r="F152" s="59">
        <v>41946</v>
      </c>
      <c r="G152" s="81">
        <v>3</v>
      </c>
      <c r="H152" s="31">
        <v>432739</v>
      </c>
      <c r="I152" s="125">
        <v>0</v>
      </c>
      <c r="J152" s="125">
        <v>120938</v>
      </c>
      <c r="K152" s="70" t="s">
        <v>522</v>
      </c>
      <c r="L152" s="81" t="s">
        <v>18</v>
      </c>
      <c r="M152" s="81" t="s">
        <v>29</v>
      </c>
      <c r="N152" s="67"/>
      <c r="O152" s="81" t="s">
        <v>35</v>
      </c>
      <c r="P152" s="142" t="s">
        <v>53</v>
      </c>
    </row>
    <row r="153" spans="1:16" s="61" customFormat="1" ht="12.75" customHeight="1">
      <c r="A153" s="83" t="s">
        <v>527</v>
      </c>
      <c r="B153" s="66" t="s">
        <v>528</v>
      </c>
      <c r="C153" s="66"/>
      <c r="D153" s="66"/>
      <c r="E153" s="66"/>
      <c r="F153" s="74">
        <v>41947</v>
      </c>
      <c r="G153" s="81">
        <v>3</v>
      </c>
      <c r="H153" s="31">
        <v>299057</v>
      </c>
      <c r="I153" s="125">
        <v>0</v>
      </c>
      <c r="J153" s="125">
        <v>71882</v>
      </c>
      <c r="K153" s="70" t="s">
        <v>529</v>
      </c>
      <c r="L153" s="84" t="s">
        <v>18</v>
      </c>
      <c r="M153" s="100" t="s">
        <v>29</v>
      </c>
      <c r="N153" s="99"/>
      <c r="O153" s="73" t="s">
        <v>27</v>
      </c>
      <c r="P153" s="73" t="s">
        <v>53</v>
      </c>
    </row>
    <row r="154" spans="1:16" s="61" customFormat="1" ht="12.75" customHeight="1">
      <c r="A154" s="83" t="s">
        <v>530</v>
      </c>
      <c r="B154" s="66" t="s">
        <v>541</v>
      </c>
      <c r="C154" s="66"/>
      <c r="D154" s="66"/>
      <c r="E154" s="66"/>
      <c r="F154" s="74">
        <v>41948</v>
      </c>
      <c r="G154" s="81">
        <v>3</v>
      </c>
      <c r="H154" s="31">
        <v>249368</v>
      </c>
      <c r="I154" s="125">
        <v>0</v>
      </c>
      <c r="J154" s="125">
        <v>66539</v>
      </c>
      <c r="K154" s="70" t="s">
        <v>551</v>
      </c>
      <c r="L154" s="46" t="s">
        <v>18</v>
      </c>
      <c r="M154" s="46" t="s">
        <v>29</v>
      </c>
      <c r="N154" s="89"/>
      <c r="O154" s="84" t="s">
        <v>1</v>
      </c>
      <c r="P154" s="84" t="s">
        <v>53</v>
      </c>
    </row>
    <row r="155" spans="1:16" s="61" customFormat="1" ht="12.75" customHeight="1">
      <c r="A155" s="83" t="s">
        <v>531</v>
      </c>
      <c r="B155" s="66" t="s">
        <v>542</v>
      </c>
      <c r="C155" s="66"/>
      <c r="D155" s="66"/>
      <c r="E155" s="66"/>
      <c r="F155" s="74">
        <v>41948</v>
      </c>
      <c r="G155" s="81">
        <v>3</v>
      </c>
      <c r="H155" s="31">
        <v>371089</v>
      </c>
      <c r="I155" s="125">
        <v>0</v>
      </c>
      <c r="J155" s="125">
        <v>99463</v>
      </c>
      <c r="K155" s="70" t="s">
        <v>552</v>
      </c>
      <c r="L155" s="46" t="s">
        <v>18</v>
      </c>
      <c r="M155" s="46" t="s">
        <v>29</v>
      </c>
      <c r="N155" s="99"/>
      <c r="O155" s="52" t="s">
        <v>27</v>
      </c>
      <c r="P155" s="52" t="s">
        <v>53</v>
      </c>
    </row>
    <row r="156" spans="1:16" s="61" customFormat="1" ht="12.75" customHeight="1">
      <c r="A156" s="83" t="s">
        <v>532</v>
      </c>
      <c r="B156" s="66" t="s">
        <v>543</v>
      </c>
      <c r="C156" s="66"/>
      <c r="D156" s="66"/>
      <c r="E156" s="66"/>
      <c r="F156" s="74">
        <v>41948</v>
      </c>
      <c r="G156" s="81">
        <v>3</v>
      </c>
      <c r="H156" s="31">
        <v>99999</v>
      </c>
      <c r="I156" s="125">
        <v>0</v>
      </c>
      <c r="J156" s="125">
        <v>28382</v>
      </c>
      <c r="K156" s="70" t="s">
        <v>552</v>
      </c>
      <c r="L156" s="84" t="s">
        <v>18</v>
      </c>
      <c r="M156" s="84" t="s">
        <v>29</v>
      </c>
      <c r="N156" s="84"/>
      <c r="O156" s="84" t="s">
        <v>31</v>
      </c>
      <c r="P156" s="84" t="s">
        <v>59</v>
      </c>
    </row>
    <row r="157" spans="1:16" s="61" customFormat="1" ht="12.75" customHeight="1">
      <c r="A157" s="83" t="s">
        <v>533</v>
      </c>
      <c r="B157" s="66" t="s">
        <v>416</v>
      </c>
      <c r="C157" s="66"/>
      <c r="D157" s="66"/>
      <c r="E157" s="66"/>
      <c r="F157" s="74">
        <v>41948</v>
      </c>
      <c r="G157" s="81">
        <v>3</v>
      </c>
      <c r="H157" s="31">
        <v>299162</v>
      </c>
      <c r="I157" s="125">
        <v>0</v>
      </c>
      <c r="J157" s="125">
        <v>83861</v>
      </c>
      <c r="K157" s="70" t="s">
        <v>561</v>
      </c>
      <c r="L157" s="84" t="s">
        <v>18</v>
      </c>
      <c r="M157" s="84" t="s">
        <v>29</v>
      </c>
      <c r="N157" s="99"/>
      <c r="O157" s="84" t="s">
        <v>33</v>
      </c>
      <c r="P157" s="84" t="s">
        <v>59</v>
      </c>
    </row>
    <row r="158" spans="1:16" s="61" customFormat="1" ht="12.75" customHeight="1">
      <c r="A158" s="83" t="s">
        <v>534</v>
      </c>
      <c r="B158" s="66" t="s">
        <v>544</v>
      </c>
      <c r="C158" s="66"/>
      <c r="D158" s="66"/>
      <c r="E158" s="66"/>
      <c r="F158" s="74">
        <v>41948</v>
      </c>
      <c r="G158" s="81">
        <v>3</v>
      </c>
      <c r="H158" s="31">
        <v>269417</v>
      </c>
      <c r="I158" s="125">
        <v>0</v>
      </c>
      <c r="J158" s="125">
        <v>87094</v>
      </c>
      <c r="K158" s="70" t="s">
        <v>553</v>
      </c>
      <c r="L158" s="81" t="s">
        <v>18</v>
      </c>
      <c r="M158" s="81" t="s">
        <v>29</v>
      </c>
      <c r="N158" s="25"/>
      <c r="O158" s="73" t="s">
        <v>1</v>
      </c>
      <c r="P158" s="73" t="s">
        <v>53</v>
      </c>
    </row>
    <row r="159" spans="1:16" s="47" customFormat="1" ht="12.75" customHeight="1">
      <c r="A159" s="83" t="s">
        <v>535</v>
      </c>
      <c r="B159" s="86" t="s">
        <v>555</v>
      </c>
      <c r="C159" s="66"/>
      <c r="D159" s="66"/>
      <c r="E159" s="66"/>
      <c r="F159" s="74">
        <v>41948</v>
      </c>
      <c r="G159" s="81">
        <v>3</v>
      </c>
      <c r="H159" s="31">
        <v>362165</v>
      </c>
      <c r="I159" s="136">
        <v>0</v>
      </c>
      <c r="J159" s="125">
        <v>97540</v>
      </c>
      <c r="K159" s="70" t="s">
        <v>554</v>
      </c>
      <c r="L159" s="84" t="s">
        <v>18</v>
      </c>
      <c r="M159" s="84" t="s">
        <v>29</v>
      </c>
      <c r="N159" s="61"/>
      <c r="O159" s="84" t="s">
        <v>34</v>
      </c>
      <c r="P159" s="84" t="s">
        <v>59</v>
      </c>
    </row>
    <row r="160" spans="1:16" s="61" customFormat="1" ht="12.75" customHeight="1">
      <c r="A160" s="83" t="s">
        <v>536</v>
      </c>
      <c r="B160" s="66" t="s">
        <v>500</v>
      </c>
      <c r="C160" s="66"/>
      <c r="D160" s="66"/>
      <c r="E160" s="66"/>
      <c r="F160" s="74">
        <v>41948</v>
      </c>
      <c r="G160" s="81">
        <v>3</v>
      </c>
      <c r="H160" s="31">
        <v>388369</v>
      </c>
      <c r="I160" s="125">
        <v>0</v>
      </c>
      <c r="J160" s="125">
        <v>106972</v>
      </c>
      <c r="K160" s="70" t="s">
        <v>557</v>
      </c>
      <c r="L160" s="84" t="s">
        <v>18</v>
      </c>
      <c r="M160" s="84" t="s">
        <v>29</v>
      </c>
      <c r="N160" s="89"/>
      <c r="O160" s="84" t="s">
        <v>31</v>
      </c>
      <c r="P160" s="84" t="s">
        <v>391</v>
      </c>
    </row>
    <row r="161" spans="1:16" s="61" customFormat="1" ht="12.75" customHeight="1">
      <c r="A161" s="83" t="s">
        <v>537</v>
      </c>
      <c r="B161" s="66" t="s">
        <v>545</v>
      </c>
      <c r="C161" s="66"/>
      <c r="D161" s="66"/>
      <c r="E161" s="66"/>
      <c r="F161" s="74">
        <v>41948</v>
      </c>
      <c r="G161" s="81">
        <v>3</v>
      </c>
      <c r="H161" s="31">
        <v>338771</v>
      </c>
      <c r="I161" s="125">
        <v>0</v>
      </c>
      <c r="J161" s="125">
        <v>99844</v>
      </c>
      <c r="K161" s="70" t="s">
        <v>558</v>
      </c>
      <c r="L161" s="84" t="s">
        <v>18</v>
      </c>
      <c r="M161" s="84" t="s">
        <v>29</v>
      </c>
      <c r="N161" s="99"/>
      <c r="O161" s="75" t="s">
        <v>2</v>
      </c>
      <c r="P161" s="75" t="s">
        <v>53</v>
      </c>
    </row>
    <row r="162" spans="1:16" s="72" customFormat="1" ht="12.75" customHeight="1">
      <c r="A162" s="83" t="s">
        <v>538</v>
      </c>
      <c r="B162" s="67" t="s">
        <v>470</v>
      </c>
      <c r="C162" s="67"/>
      <c r="D162" s="67"/>
      <c r="E162" s="67"/>
      <c r="F162" s="74">
        <v>41948</v>
      </c>
      <c r="G162" s="81">
        <v>3</v>
      </c>
      <c r="H162" s="31">
        <v>319838</v>
      </c>
      <c r="I162" s="125">
        <v>0</v>
      </c>
      <c r="J162" s="125">
        <v>83055</v>
      </c>
      <c r="K162" s="70" t="s">
        <v>562</v>
      </c>
      <c r="L162" s="84" t="s">
        <v>18</v>
      </c>
      <c r="M162" s="84" t="s">
        <v>29</v>
      </c>
      <c r="N162" s="84"/>
      <c r="O162" s="84" t="s">
        <v>31</v>
      </c>
      <c r="P162" s="84" t="s">
        <v>59</v>
      </c>
    </row>
    <row r="163" spans="1:16" s="61" customFormat="1" ht="12.75" customHeight="1">
      <c r="A163" s="83" t="s">
        <v>539</v>
      </c>
      <c r="B163" s="66" t="s">
        <v>500</v>
      </c>
      <c r="C163" s="66"/>
      <c r="D163" s="66"/>
      <c r="E163" s="66"/>
      <c r="F163" s="74">
        <v>41948</v>
      </c>
      <c r="G163" s="81">
        <v>3</v>
      </c>
      <c r="H163" s="31">
        <v>502873</v>
      </c>
      <c r="I163" s="125">
        <v>0</v>
      </c>
      <c r="J163" s="125">
        <v>143323</v>
      </c>
      <c r="K163" s="70" t="s">
        <v>556</v>
      </c>
      <c r="L163" s="84" t="s">
        <v>18</v>
      </c>
      <c r="M163" s="84" t="s">
        <v>29</v>
      </c>
      <c r="N163" s="89"/>
      <c r="O163" s="84" t="s">
        <v>31</v>
      </c>
      <c r="P163" s="84" t="s">
        <v>391</v>
      </c>
    </row>
    <row r="164" spans="1:16" s="61" customFormat="1" ht="12.75" customHeight="1">
      <c r="A164" s="83" t="s">
        <v>540</v>
      </c>
      <c r="B164" s="66" t="s">
        <v>434</v>
      </c>
      <c r="C164" s="66"/>
      <c r="D164" s="66"/>
      <c r="E164" s="66"/>
      <c r="F164" s="74">
        <v>41948</v>
      </c>
      <c r="G164" s="81">
        <v>3</v>
      </c>
      <c r="H164" s="31">
        <v>299841</v>
      </c>
      <c r="I164" s="125">
        <v>0</v>
      </c>
      <c r="J164" s="125">
        <v>84088</v>
      </c>
      <c r="K164" s="70" t="s">
        <v>559</v>
      </c>
      <c r="L164" s="84" t="s">
        <v>18</v>
      </c>
      <c r="M164" s="84" t="s">
        <v>29</v>
      </c>
      <c r="N164" s="99"/>
      <c r="O164" s="84" t="s">
        <v>33</v>
      </c>
      <c r="P164" s="84" t="s">
        <v>59</v>
      </c>
    </row>
    <row r="165" spans="1:16" s="61" customFormat="1" ht="12.75" customHeight="1">
      <c r="A165" s="83" t="s">
        <v>548</v>
      </c>
      <c r="B165" s="72" t="s">
        <v>546</v>
      </c>
      <c r="C165" s="72"/>
      <c r="D165" s="72"/>
      <c r="E165" s="72"/>
      <c r="F165" s="74">
        <v>41949</v>
      </c>
      <c r="G165" s="75">
        <v>2</v>
      </c>
      <c r="H165" s="120">
        <v>217006</v>
      </c>
      <c r="I165" s="125">
        <v>0</v>
      </c>
      <c r="J165" s="125">
        <v>26038</v>
      </c>
      <c r="K165" s="78" t="s">
        <v>550</v>
      </c>
      <c r="L165" s="75" t="s">
        <v>18</v>
      </c>
      <c r="M165" s="75" t="s">
        <v>29</v>
      </c>
      <c r="N165" s="75"/>
      <c r="O165" s="75" t="s">
        <v>19</v>
      </c>
      <c r="P165" s="75" t="s">
        <v>59</v>
      </c>
    </row>
    <row r="166" spans="1:16" s="61" customFormat="1" ht="12.75" customHeight="1">
      <c r="A166" s="83" t="s">
        <v>549</v>
      </c>
      <c r="B166" s="90" t="s">
        <v>245</v>
      </c>
      <c r="C166" s="35"/>
      <c r="D166" s="35"/>
      <c r="E166" s="35"/>
      <c r="F166" s="74">
        <v>41949</v>
      </c>
      <c r="G166" s="84">
        <v>3</v>
      </c>
      <c r="H166" s="117">
        <v>387645</v>
      </c>
      <c r="I166" s="125">
        <v>0</v>
      </c>
      <c r="J166" s="125">
        <v>89347</v>
      </c>
      <c r="K166" s="94" t="s">
        <v>560</v>
      </c>
      <c r="L166" s="84" t="s">
        <v>18</v>
      </c>
      <c r="M166" s="84" t="s">
        <v>29</v>
      </c>
      <c r="N166" s="89"/>
      <c r="O166" s="84" t="s">
        <v>1</v>
      </c>
      <c r="P166" s="84" t="s">
        <v>53</v>
      </c>
    </row>
    <row r="167" spans="1:16" s="61" customFormat="1" ht="12.75" customHeight="1">
      <c r="A167" s="83" t="s">
        <v>563</v>
      </c>
      <c r="B167" s="108" t="s">
        <v>248</v>
      </c>
      <c r="C167" s="35"/>
      <c r="D167" s="35"/>
      <c r="E167" s="35"/>
      <c r="F167" s="74">
        <v>41950</v>
      </c>
      <c r="G167" s="84">
        <v>3</v>
      </c>
      <c r="H167" s="117">
        <v>307950</v>
      </c>
      <c r="I167" s="125">
        <v>0</v>
      </c>
      <c r="J167" s="125">
        <v>86917</v>
      </c>
      <c r="K167" s="94" t="s">
        <v>564</v>
      </c>
      <c r="L167" s="84" t="s">
        <v>18</v>
      </c>
      <c r="M167" s="84" t="s">
        <v>29</v>
      </c>
      <c r="N167" s="89"/>
      <c r="O167" s="84" t="s">
        <v>1</v>
      </c>
      <c r="P167" s="84" t="s">
        <v>53</v>
      </c>
    </row>
    <row r="168" spans="1:16" s="72" customFormat="1" ht="12.75" customHeight="1">
      <c r="A168" s="83" t="s">
        <v>565</v>
      </c>
      <c r="B168" s="90" t="s">
        <v>151</v>
      </c>
      <c r="C168" s="35"/>
      <c r="D168" s="35"/>
      <c r="E168" s="35"/>
      <c r="F168" s="74">
        <v>41953</v>
      </c>
      <c r="G168" s="84">
        <v>3</v>
      </c>
      <c r="H168" s="117">
        <v>389199</v>
      </c>
      <c r="I168" s="125">
        <v>0</v>
      </c>
      <c r="J168" s="125">
        <v>94130</v>
      </c>
      <c r="K168" s="94" t="s">
        <v>566</v>
      </c>
      <c r="L168" s="75" t="s">
        <v>18</v>
      </c>
      <c r="M168" s="75" t="s">
        <v>29</v>
      </c>
      <c r="N168" s="75"/>
      <c r="O168" s="75" t="s">
        <v>59</v>
      </c>
      <c r="P168" s="75" t="s">
        <v>59</v>
      </c>
    </row>
    <row r="169" spans="1:16" s="72" customFormat="1" ht="12.75" customHeight="1">
      <c r="A169" s="83" t="s">
        <v>567</v>
      </c>
      <c r="B169" s="86" t="s">
        <v>204</v>
      </c>
      <c r="C169" s="35"/>
      <c r="D169" s="35"/>
      <c r="E169" s="35"/>
      <c r="F169" s="74">
        <v>41954</v>
      </c>
      <c r="G169" s="87">
        <v>4</v>
      </c>
      <c r="H169" s="43">
        <v>673844</v>
      </c>
      <c r="I169" s="125">
        <v>0</v>
      </c>
      <c r="J169" s="125">
        <v>212607</v>
      </c>
      <c r="K169" s="94" t="s">
        <v>591</v>
      </c>
      <c r="L169" s="84" t="s">
        <v>174</v>
      </c>
      <c r="M169" s="84" t="s">
        <v>29</v>
      </c>
      <c r="N169" s="84" t="s">
        <v>592</v>
      </c>
      <c r="O169" s="84" t="s">
        <v>21</v>
      </c>
      <c r="P169" s="84" t="s">
        <v>64</v>
      </c>
    </row>
    <row r="170" spans="1:16" s="72" customFormat="1" ht="12.75" customHeight="1">
      <c r="A170" s="83" t="s">
        <v>568</v>
      </c>
      <c r="B170" s="108" t="s">
        <v>293</v>
      </c>
      <c r="C170" s="35"/>
      <c r="D170" s="35"/>
      <c r="E170" s="35"/>
      <c r="F170" s="69">
        <v>41956</v>
      </c>
      <c r="G170" s="84">
        <v>3</v>
      </c>
      <c r="H170" s="117">
        <v>497933</v>
      </c>
      <c r="I170" s="125">
        <v>0</v>
      </c>
      <c r="J170" s="125">
        <v>153109</v>
      </c>
      <c r="K170" s="94" t="s">
        <v>590</v>
      </c>
      <c r="L170" s="84" t="s">
        <v>18</v>
      </c>
      <c r="M170" s="84" t="s">
        <v>29</v>
      </c>
      <c r="N170" s="89"/>
      <c r="O170" s="84" t="s">
        <v>1</v>
      </c>
      <c r="P170" s="84" t="s">
        <v>53</v>
      </c>
    </row>
    <row r="171" spans="1:16" s="72" customFormat="1" ht="12.75" customHeight="1">
      <c r="A171" s="147" t="s">
        <v>569</v>
      </c>
      <c r="B171" s="76" t="s">
        <v>275</v>
      </c>
      <c r="F171" s="69">
        <v>41956</v>
      </c>
      <c r="G171" s="81">
        <v>1</v>
      </c>
      <c r="H171" s="31">
        <v>50000</v>
      </c>
      <c r="I171" s="125">
        <v>0</v>
      </c>
      <c r="J171" s="125">
        <v>15868</v>
      </c>
      <c r="K171" s="70" t="s">
        <v>588</v>
      </c>
      <c r="L171" s="84" t="s">
        <v>589</v>
      </c>
      <c r="M171" s="84" t="s">
        <v>29</v>
      </c>
      <c r="N171" s="89"/>
      <c r="O171" s="84" t="s">
        <v>31</v>
      </c>
      <c r="P171" s="84" t="s">
        <v>391</v>
      </c>
    </row>
    <row r="172" spans="1:16" s="72" customFormat="1" ht="12.75" customHeight="1">
      <c r="A172" s="147" t="s">
        <v>571</v>
      </c>
      <c r="B172" s="76" t="s">
        <v>570</v>
      </c>
      <c r="F172" s="69">
        <v>41956</v>
      </c>
      <c r="G172" s="75">
        <v>1</v>
      </c>
      <c r="H172" s="120">
        <v>455095</v>
      </c>
      <c r="I172" s="125">
        <v>0</v>
      </c>
      <c r="J172" s="125">
        <v>0</v>
      </c>
      <c r="K172" s="78" t="s">
        <v>587</v>
      </c>
      <c r="L172" s="75" t="s">
        <v>277</v>
      </c>
      <c r="M172" s="75" t="s">
        <v>29</v>
      </c>
      <c r="O172" s="75" t="s">
        <v>2</v>
      </c>
      <c r="P172" s="75" t="s">
        <v>53</v>
      </c>
    </row>
    <row r="173" spans="1:16" s="72" customFormat="1" ht="12.75" customHeight="1">
      <c r="A173" s="147" t="s">
        <v>572</v>
      </c>
      <c r="B173" s="76" t="s">
        <v>570</v>
      </c>
      <c r="F173" s="69">
        <v>41956</v>
      </c>
      <c r="G173" s="75">
        <v>1</v>
      </c>
      <c r="H173" s="120">
        <v>455095</v>
      </c>
      <c r="I173" s="125">
        <v>0</v>
      </c>
      <c r="J173" s="125">
        <v>0</v>
      </c>
      <c r="K173" s="78" t="s">
        <v>587</v>
      </c>
      <c r="L173" s="75" t="s">
        <v>414</v>
      </c>
      <c r="M173" s="75" t="s">
        <v>29</v>
      </c>
      <c r="O173" s="75" t="s">
        <v>2</v>
      </c>
      <c r="P173" s="75" t="s">
        <v>53</v>
      </c>
    </row>
    <row r="174" spans="1:16" s="72" customFormat="1" ht="12.75" customHeight="1">
      <c r="A174" s="147" t="s">
        <v>573</v>
      </c>
      <c r="B174" s="76" t="s">
        <v>344</v>
      </c>
      <c r="C174" s="72" t="s">
        <v>78</v>
      </c>
      <c r="D174" s="72" t="s">
        <v>574</v>
      </c>
      <c r="F174" s="69">
        <v>41956</v>
      </c>
      <c r="G174" s="75">
        <v>3</v>
      </c>
      <c r="H174" s="117">
        <v>310223</v>
      </c>
      <c r="I174" s="125">
        <v>0</v>
      </c>
      <c r="J174" s="125">
        <v>98541</v>
      </c>
      <c r="K174" s="78" t="s">
        <v>575</v>
      </c>
      <c r="L174" s="75" t="s">
        <v>18</v>
      </c>
      <c r="M174" s="75" t="s">
        <v>29</v>
      </c>
      <c r="O174" s="75" t="s">
        <v>35</v>
      </c>
      <c r="P174" s="75" t="s">
        <v>53</v>
      </c>
    </row>
    <row r="175" spans="1:16" s="72" customFormat="1" ht="12.75" customHeight="1">
      <c r="A175" s="147" t="s">
        <v>576</v>
      </c>
      <c r="B175" s="76" t="s">
        <v>305</v>
      </c>
      <c r="F175" s="69">
        <v>41957</v>
      </c>
      <c r="G175" s="75">
        <v>3</v>
      </c>
      <c r="H175" s="117">
        <v>357530</v>
      </c>
      <c r="I175" s="125">
        <v>0</v>
      </c>
      <c r="J175" s="125">
        <v>94774</v>
      </c>
      <c r="K175" s="78" t="s">
        <v>586</v>
      </c>
      <c r="L175" s="84" t="s">
        <v>18</v>
      </c>
      <c r="M175" s="84" t="s">
        <v>29</v>
      </c>
      <c r="N175" s="89"/>
      <c r="O175" s="84" t="s">
        <v>19</v>
      </c>
      <c r="P175" s="84" t="s">
        <v>59</v>
      </c>
    </row>
    <row r="176" spans="1:16" s="72" customFormat="1" ht="12.75" customHeight="1">
      <c r="A176" s="147" t="s">
        <v>577</v>
      </c>
      <c r="B176" s="76" t="s">
        <v>578</v>
      </c>
      <c r="F176" s="69">
        <v>41957</v>
      </c>
      <c r="G176" s="75">
        <v>3</v>
      </c>
      <c r="H176" s="117">
        <v>519814</v>
      </c>
      <c r="I176" s="125">
        <v>0</v>
      </c>
      <c r="J176" s="125">
        <v>126556</v>
      </c>
      <c r="K176" s="78" t="s">
        <v>585</v>
      </c>
      <c r="L176" s="75" t="s">
        <v>18</v>
      </c>
      <c r="M176" s="75" t="s">
        <v>29</v>
      </c>
      <c r="O176" s="84" t="s">
        <v>33</v>
      </c>
      <c r="P176" s="84" t="s">
        <v>59</v>
      </c>
    </row>
    <row r="177" spans="1:16" s="72" customFormat="1" ht="12.75" customHeight="1">
      <c r="A177" s="147" t="s">
        <v>579</v>
      </c>
      <c r="B177" s="76" t="s">
        <v>102</v>
      </c>
      <c r="F177" s="69">
        <v>41957</v>
      </c>
      <c r="G177" s="81">
        <v>5</v>
      </c>
      <c r="H177" s="120">
        <v>461147</v>
      </c>
      <c r="I177" s="125">
        <v>0</v>
      </c>
      <c r="J177" s="125">
        <v>138973</v>
      </c>
      <c r="K177" s="78" t="s">
        <v>584</v>
      </c>
      <c r="L177" s="75" t="s">
        <v>18</v>
      </c>
      <c r="M177" s="75" t="s">
        <v>29</v>
      </c>
      <c r="O177" s="75" t="s">
        <v>2</v>
      </c>
      <c r="P177" s="75" t="s">
        <v>53</v>
      </c>
    </row>
    <row r="178" spans="1:16" s="72" customFormat="1" ht="12.75" customHeight="1">
      <c r="A178" s="147" t="s">
        <v>580</v>
      </c>
      <c r="B178" s="76" t="s">
        <v>257</v>
      </c>
      <c r="F178" s="69">
        <v>41957</v>
      </c>
      <c r="G178" s="75">
        <v>4</v>
      </c>
      <c r="H178" s="120">
        <v>251615</v>
      </c>
      <c r="I178" s="125">
        <v>0</v>
      </c>
      <c r="J178" s="125">
        <v>87568</v>
      </c>
      <c r="K178" s="78" t="s">
        <v>583</v>
      </c>
      <c r="L178" s="75" t="s">
        <v>377</v>
      </c>
      <c r="M178" s="84" t="s">
        <v>29</v>
      </c>
      <c r="N178" s="99"/>
      <c r="O178" s="84" t="s">
        <v>33</v>
      </c>
      <c r="P178" s="84" t="s">
        <v>59</v>
      </c>
    </row>
    <row r="179" spans="1:16" s="72" customFormat="1" ht="12.75" customHeight="1">
      <c r="A179" s="147" t="s">
        <v>581</v>
      </c>
      <c r="B179" s="76" t="s">
        <v>257</v>
      </c>
      <c r="F179" s="69">
        <v>41957</v>
      </c>
      <c r="G179" s="75">
        <v>4</v>
      </c>
      <c r="H179" s="120">
        <v>3612458</v>
      </c>
      <c r="I179" s="125">
        <v>0</v>
      </c>
      <c r="J179" s="125">
        <v>480587</v>
      </c>
      <c r="K179" s="78" t="s">
        <v>582</v>
      </c>
      <c r="L179" s="84" t="s">
        <v>6</v>
      </c>
      <c r="M179" s="84" t="s">
        <v>29</v>
      </c>
      <c r="N179" s="99"/>
      <c r="O179" s="84" t="s">
        <v>33</v>
      </c>
      <c r="P179" s="84" t="s">
        <v>59</v>
      </c>
    </row>
    <row r="180" spans="1:16" s="72" customFormat="1" ht="12.75" customHeight="1">
      <c r="A180" s="147" t="s">
        <v>593</v>
      </c>
      <c r="B180" s="76" t="s">
        <v>294</v>
      </c>
      <c r="F180" s="69">
        <v>41960</v>
      </c>
      <c r="G180" s="75">
        <v>3</v>
      </c>
      <c r="H180" s="120">
        <v>397356</v>
      </c>
      <c r="I180" s="125">
        <v>0</v>
      </c>
      <c r="J180" s="125">
        <v>118009</v>
      </c>
      <c r="K180" s="78" t="s">
        <v>612</v>
      </c>
      <c r="L180" s="84" t="s">
        <v>18</v>
      </c>
      <c r="M180" s="84" t="s">
        <v>29</v>
      </c>
      <c r="N180" s="89"/>
      <c r="O180" s="84" t="s">
        <v>1</v>
      </c>
      <c r="P180" s="84" t="s">
        <v>53</v>
      </c>
    </row>
    <row r="181" spans="1:16" s="72" customFormat="1" ht="12.75" customHeight="1">
      <c r="A181" s="147" t="s">
        <v>597</v>
      </c>
      <c r="B181" s="76" t="s">
        <v>545</v>
      </c>
      <c r="F181" s="69">
        <v>41960</v>
      </c>
      <c r="G181" s="75">
        <v>3</v>
      </c>
      <c r="H181" s="120">
        <v>328021</v>
      </c>
      <c r="I181" s="125">
        <v>0</v>
      </c>
      <c r="J181" s="125">
        <v>96094</v>
      </c>
      <c r="K181" s="78" t="s">
        <v>611</v>
      </c>
      <c r="L181" s="84" t="s">
        <v>18</v>
      </c>
      <c r="M181" s="84" t="s">
        <v>29</v>
      </c>
      <c r="N181" s="89"/>
      <c r="O181" s="84" t="s">
        <v>1</v>
      </c>
      <c r="P181" s="84" t="s">
        <v>53</v>
      </c>
    </row>
    <row r="182" spans="1:16" s="72" customFormat="1" ht="12.75" customHeight="1">
      <c r="A182" s="147" t="s">
        <v>598</v>
      </c>
      <c r="B182" s="76" t="s">
        <v>594</v>
      </c>
      <c r="F182" s="69">
        <v>41960</v>
      </c>
      <c r="G182" s="75">
        <v>3</v>
      </c>
      <c r="H182" s="120">
        <v>306872</v>
      </c>
      <c r="I182" s="125">
        <v>0</v>
      </c>
      <c r="J182" s="125">
        <v>77147</v>
      </c>
      <c r="K182" s="78" t="s">
        <v>610</v>
      </c>
      <c r="L182" s="84" t="s">
        <v>18</v>
      </c>
      <c r="M182" s="84" t="s">
        <v>29</v>
      </c>
      <c r="N182" s="89"/>
      <c r="O182" s="84" t="s">
        <v>1</v>
      </c>
      <c r="P182" s="84" t="s">
        <v>53</v>
      </c>
    </row>
    <row r="183" spans="1:16" s="72" customFormat="1" ht="12.75" customHeight="1">
      <c r="A183" s="147" t="s">
        <v>599</v>
      </c>
      <c r="B183" s="76" t="s">
        <v>595</v>
      </c>
      <c r="F183" s="69">
        <v>41960</v>
      </c>
      <c r="G183" s="75">
        <v>3</v>
      </c>
      <c r="H183" s="120">
        <v>352196</v>
      </c>
      <c r="I183" s="125">
        <v>0</v>
      </c>
      <c r="J183" s="125">
        <v>100756</v>
      </c>
      <c r="K183" s="78" t="s">
        <v>609</v>
      </c>
      <c r="L183" s="84" t="s">
        <v>18</v>
      </c>
      <c r="M183" s="84" t="s">
        <v>29</v>
      </c>
      <c r="N183" s="89"/>
      <c r="O183" s="84" t="s">
        <v>1</v>
      </c>
      <c r="P183" s="84" t="s">
        <v>53</v>
      </c>
    </row>
    <row r="184" spans="1:16" s="72" customFormat="1" ht="12.75" customHeight="1">
      <c r="A184" s="147" t="s">
        <v>600</v>
      </c>
      <c r="B184" s="76" t="s">
        <v>541</v>
      </c>
      <c r="F184" s="69">
        <v>41960</v>
      </c>
      <c r="G184" s="75">
        <v>3</v>
      </c>
      <c r="H184" s="120">
        <v>249368</v>
      </c>
      <c r="I184" s="125">
        <v>0</v>
      </c>
      <c r="J184" s="125">
        <v>66539</v>
      </c>
      <c r="K184" s="78" t="s">
        <v>608</v>
      </c>
      <c r="L184" s="84" t="s">
        <v>18</v>
      </c>
      <c r="M184" s="84" t="s">
        <v>29</v>
      </c>
      <c r="N184" s="89"/>
      <c r="O184" s="84" t="s">
        <v>1</v>
      </c>
      <c r="P184" s="84" t="s">
        <v>53</v>
      </c>
    </row>
    <row r="185" spans="1:16" s="72" customFormat="1" ht="12.75" customHeight="1">
      <c r="A185" s="147" t="s">
        <v>601</v>
      </c>
      <c r="B185" s="76" t="s">
        <v>596</v>
      </c>
      <c r="F185" s="69">
        <v>41960</v>
      </c>
      <c r="G185" s="75">
        <v>3</v>
      </c>
      <c r="H185" s="120">
        <v>100200</v>
      </c>
      <c r="I185" s="125">
        <v>0</v>
      </c>
      <c r="J185" s="125">
        <v>0</v>
      </c>
      <c r="K185" s="78" t="s">
        <v>607</v>
      </c>
      <c r="L185" s="84" t="s">
        <v>18</v>
      </c>
      <c r="M185" s="84" t="s">
        <v>29</v>
      </c>
      <c r="N185" s="89"/>
      <c r="O185" s="84" t="s">
        <v>1</v>
      </c>
      <c r="P185" s="84" t="s">
        <v>53</v>
      </c>
    </row>
    <row r="186" spans="1:16" s="72" customFormat="1" ht="12.75" customHeight="1">
      <c r="A186" s="147" t="s">
        <v>603</v>
      </c>
      <c r="B186" s="76" t="s">
        <v>602</v>
      </c>
      <c r="F186" s="69">
        <v>41960</v>
      </c>
      <c r="G186" s="75">
        <v>3</v>
      </c>
      <c r="H186" s="120">
        <v>293586</v>
      </c>
      <c r="I186" s="125">
        <v>0</v>
      </c>
      <c r="J186" s="125">
        <v>88939</v>
      </c>
      <c r="K186" s="78" t="s">
        <v>606</v>
      </c>
      <c r="L186" s="84" t="s">
        <v>18</v>
      </c>
      <c r="M186" s="84" t="s">
        <v>29</v>
      </c>
      <c r="N186" s="89"/>
      <c r="O186" s="84" t="s">
        <v>1</v>
      </c>
      <c r="P186" s="84" t="s">
        <v>53</v>
      </c>
    </row>
    <row r="187" spans="1:16" s="72" customFormat="1" ht="12.75" customHeight="1">
      <c r="A187" s="147" t="s">
        <v>604</v>
      </c>
      <c r="B187" s="76" t="s">
        <v>602</v>
      </c>
      <c r="F187" s="69">
        <v>41960</v>
      </c>
      <c r="G187" s="75">
        <v>3</v>
      </c>
      <c r="H187" s="120">
        <v>255925</v>
      </c>
      <c r="I187" s="58">
        <v>0</v>
      </c>
      <c r="J187" s="125">
        <v>75839</v>
      </c>
      <c r="K187" s="78" t="s">
        <v>605</v>
      </c>
      <c r="L187" s="84" t="s">
        <v>18</v>
      </c>
      <c r="M187" s="84" t="s">
        <v>29</v>
      </c>
      <c r="N187" s="89"/>
      <c r="O187" s="84" t="s">
        <v>1</v>
      </c>
      <c r="P187" s="84" t="s">
        <v>53</v>
      </c>
    </row>
    <row r="188" spans="1:16" s="72" customFormat="1" ht="12.75" customHeight="1">
      <c r="A188" s="147" t="s">
        <v>613</v>
      </c>
      <c r="B188" s="76" t="s">
        <v>204</v>
      </c>
      <c r="F188" s="69">
        <v>41961</v>
      </c>
      <c r="G188" s="75">
        <v>4</v>
      </c>
      <c r="H188" s="120">
        <v>3469641</v>
      </c>
      <c r="I188" s="58">
        <v>0</v>
      </c>
      <c r="J188" s="125">
        <v>583134</v>
      </c>
      <c r="K188" s="78" t="s">
        <v>614</v>
      </c>
      <c r="L188" s="84" t="s">
        <v>174</v>
      </c>
      <c r="M188" s="84" t="s">
        <v>29</v>
      </c>
      <c r="N188" s="89"/>
      <c r="O188" s="84" t="s">
        <v>21</v>
      </c>
      <c r="P188" s="84" t="s">
        <v>64</v>
      </c>
    </row>
    <row r="189" spans="1:16" s="72" customFormat="1" ht="12.75" customHeight="1">
      <c r="A189" s="83" t="s">
        <v>615</v>
      </c>
      <c r="B189" s="108" t="s">
        <v>505</v>
      </c>
      <c r="F189" s="69">
        <v>41961</v>
      </c>
      <c r="G189" s="75">
        <v>1</v>
      </c>
      <c r="H189" s="120">
        <v>200525</v>
      </c>
      <c r="I189" s="58">
        <v>0</v>
      </c>
      <c r="J189" s="125">
        <v>53875</v>
      </c>
      <c r="K189" s="78" t="s">
        <v>617</v>
      </c>
      <c r="L189" s="84" t="s">
        <v>616</v>
      </c>
      <c r="M189" s="84" t="s">
        <v>28</v>
      </c>
      <c r="N189" s="99"/>
      <c r="O189" s="73" t="s">
        <v>26</v>
      </c>
      <c r="P189" s="73" t="s">
        <v>59</v>
      </c>
    </row>
    <row r="190" spans="1:16" s="72" customFormat="1" ht="12.75" customHeight="1">
      <c r="A190" s="83" t="s">
        <v>618</v>
      </c>
      <c r="B190" s="108" t="s">
        <v>225</v>
      </c>
      <c r="C190" s="72" t="s">
        <v>619</v>
      </c>
      <c r="D190" s="72" t="s">
        <v>620</v>
      </c>
      <c r="F190" s="69">
        <v>41961</v>
      </c>
      <c r="G190" s="75">
        <v>1</v>
      </c>
      <c r="H190" s="120">
        <v>86850</v>
      </c>
      <c r="I190" s="58">
        <v>24515</v>
      </c>
      <c r="J190" s="125">
        <v>30216</v>
      </c>
      <c r="K190" s="78" t="s">
        <v>226</v>
      </c>
      <c r="L190" s="84" t="s">
        <v>22</v>
      </c>
      <c r="M190" s="84" t="s">
        <v>0</v>
      </c>
      <c r="N190" s="99"/>
      <c r="O190" s="73" t="s">
        <v>26</v>
      </c>
      <c r="P190" s="73" t="s">
        <v>59</v>
      </c>
    </row>
    <row r="191" spans="1:16" s="72" customFormat="1" ht="12.75" customHeight="1">
      <c r="A191" s="83" t="s">
        <v>621</v>
      </c>
      <c r="B191" s="108" t="s">
        <v>622</v>
      </c>
      <c r="F191" s="69">
        <v>41961</v>
      </c>
      <c r="G191" s="75">
        <v>1</v>
      </c>
      <c r="H191" s="120">
        <v>35000</v>
      </c>
      <c r="I191" s="58">
        <v>0</v>
      </c>
      <c r="J191" s="125">
        <v>11974</v>
      </c>
      <c r="K191" s="78" t="s">
        <v>623</v>
      </c>
      <c r="L191" s="84" t="s">
        <v>624</v>
      </c>
      <c r="M191" s="84" t="s">
        <v>28</v>
      </c>
      <c r="N191" s="99"/>
      <c r="O191" s="73" t="s">
        <v>26</v>
      </c>
      <c r="P191" s="73" t="s">
        <v>59</v>
      </c>
    </row>
    <row r="192" spans="1:16" s="72" customFormat="1" ht="12.75" customHeight="1">
      <c r="A192" s="147" t="s">
        <v>625</v>
      </c>
      <c r="B192" s="108" t="s">
        <v>622</v>
      </c>
      <c r="F192" s="69">
        <v>41968</v>
      </c>
      <c r="G192" s="75">
        <v>1</v>
      </c>
      <c r="H192" s="120">
        <v>92805</v>
      </c>
      <c r="I192" s="58">
        <v>0</v>
      </c>
      <c r="J192" s="125">
        <v>23348</v>
      </c>
      <c r="K192" s="78" t="s">
        <v>626</v>
      </c>
      <c r="L192" s="84" t="s">
        <v>627</v>
      </c>
      <c r="M192" s="84" t="s">
        <v>0</v>
      </c>
      <c r="N192" s="99"/>
      <c r="O192" s="73" t="s">
        <v>26</v>
      </c>
      <c r="P192" s="73" t="s">
        <v>59</v>
      </c>
    </row>
    <row r="193" spans="1:16" s="72" customFormat="1" ht="12.75" customHeight="1">
      <c r="A193" s="147" t="s">
        <v>628</v>
      </c>
      <c r="B193" s="108" t="s">
        <v>155</v>
      </c>
      <c r="F193" s="69">
        <v>41969</v>
      </c>
      <c r="G193" s="75">
        <v>5</v>
      </c>
      <c r="H193" s="120">
        <v>1997538</v>
      </c>
      <c r="I193" s="58">
        <v>0</v>
      </c>
      <c r="J193" s="125">
        <v>648400</v>
      </c>
      <c r="K193" s="78" t="s">
        <v>633</v>
      </c>
      <c r="L193" s="84" t="s">
        <v>18</v>
      </c>
      <c r="M193" s="84" t="s">
        <v>29</v>
      </c>
      <c r="N193" s="84"/>
      <c r="O193" s="84" t="s">
        <v>31</v>
      </c>
      <c r="P193" s="84" t="s">
        <v>59</v>
      </c>
    </row>
    <row r="194" spans="1:16" s="25" customFormat="1" ht="12.75" customHeight="1">
      <c r="A194" s="147" t="s">
        <v>629</v>
      </c>
      <c r="B194" s="108" t="s">
        <v>632</v>
      </c>
      <c r="C194" s="72"/>
      <c r="D194" s="72"/>
      <c r="E194" s="72"/>
      <c r="F194" s="69">
        <v>41969</v>
      </c>
      <c r="G194" s="75">
        <v>1</v>
      </c>
      <c r="H194" s="120">
        <v>5000</v>
      </c>
      <c r="I194" s="58">
        <v>10001</v>
      </c>
      <c r="J194" s="125">
        <v>5132</v>
      </c>
      <c r="K194" s="78" t="s">
        <v>635</v>
      </c>
      <c r="L194" s="84" t="s">
        <v>634</v>
      </c>
      <c r="M194" s="84" t="s">
        <v>0</v>
      </c>
      <c r="N194" s="100" t="s">
        <v>165</v>
      </c>
      <c r="O194" s="73" t="s">
        <v>27</v>
      </c>
      <c r="P194" s="73" t="s">
        <v>53</v>
      </c>
    </row>
    <row r="195" spans="1:16" s="25" customFormat="1" ht="12.75" customHeight="1">
      <c r="A195" s="107" t="s">
        <v>630</v>
      </c>
      <c r="B195" s="108" t="s">
        <v>632</v>
      </c>
      <c r="D195" s="72"/>
      <c r="E195" s="72"/>
      <c r="F195" s="69">
        <v>41969</v>
      </c>
      <c r="G195" s="75">
        <v>1</v>
      </c>
      <c r="H195" s="120">
        <v>5000</v>
      </c>
      <c r="I195" s="58">
        <v>10001</v>
      </c>
      <c r="J195" s="125">
        <v>5132</v>
      </c>
      <c r="K195" s="78" t="s">
        <v>636</v>
      </c>
      <c r="L195" s="84" t="s">
        <v>634</v>
      </c>
      <c r="M195" s="84" t="s">
        <v>0</v>
      </c>
      <c r="N195" s="100" t="s">
        <v>165</v>
      </c>
      <c r="O195" s="73" t="s">
        <v>27</v>
      </c>
      <c r="P195" s="73" t="s">
        <v>53</v>
      </c>
    </row>
    <row r="196" spans="1:16" s="25" customFormat="1" ht="12.75" customHeight="1">
      <c r="A196" s="107" t="s">
        <v>631</v>
      </c>
      <c r="B196" s="108" t="s">
        <v>632</v>
      </c>
      <c r="D196" s="72"/>
      <c r="E196" s="72"/>
      <c r="F196" s="69">
        <v>41969</v>
      </c>
      <c r="G196" s="75">
        <v>1</v>
      </c>
      <c r="H196" s="120">
        <v>5000</v>
      </c>
      <c r="I196" s="58">
        <v>10001</v>
      </c>
      <c r="J196" s="125">
        <v>5132</v>
      </c>
      <c r="K196" s="78" t="s">
        <v>637</v>
      </c>
      <c r="L196" s="84" t="s">
        <v>634</v>
      </c>
      <c r="M196" s="84" t="s">
        <v>0</v>
      </c>
      <c r="N196" s="100" t="s">
        <v>165</v>
      </c>
      <c r="O196" s="73" t="s">
        <v>27</v>
      </c>
      <c r="P196" s="73" t="s">
        <v>53</v>
      </c>
    </row>
    <row r="197" spans="1:16" s="25" customFormat="1" ht="12.75" customHeight="1">
      <c r="A197" s="107" t="s">
        <v>640</v>
      </c>
      <c r="B197" s="108" t="s">
        <v>265</v>
      </c>
      <c r="C197" s="71"/>
      <c r="D197" s="71"/>
      <c r="E197" s="71"/>
      <c r="F197" s="74">
        <v>41976</v>
      </c>
      <c r="G197" s="77">
        <v>1</v>
      </c>
      <c r="H197" s="43">
        <v>25167</v>
      </c>
      <c r="I197" s="123">
        <v>0</v>
      </c>
      <c r="J197" s="125">
        <v>0</v>
      </c>
      <c r="K197" s="109" t="s">
        <v>638</v>
      </c>
      <c r="L197" s="19" t="s">
        <v>639</v>
      </c>
      <c r="M197" s="73" t="s">
        <v>28</v>
      </c>
      <c r="O197" s="73" t="s">
        <v>46</v>
      </c>
      <c r="P197" s="73" t="s">
        <v>46</v>
      </c>
    </row>
    <row r="198" spans="1:16" s="72" customFormat="1" ht="12.75" customHeight="1">
      <c r="A198" s="107" t="s">
        <v>641</v>
      </c>
      <c r="B198" s="108" t="s">
        <v>193</v>
      </c>
      <c r="C198" s="71"/>
      <c r="D198" s="71"/>
      <c r="E198" s="71"/>
      <c r="F198" s="74">
        <v>41977</v>
      </c>
      <c r="G198" s="77">
        <v>5</v>
      </c>
      <c r="H198" s="43">
        <v>1270000</v>
      </c>
      <c r="I198" s="123">
        <v>0</v>
      </c>
      <c r="J198" s="125">
        <v>290955</v>
      </c>
      <c r="K198" s="76" t="s">
        <v>642</v>
      </c>
      <c r="L198" s="73" t="s">
        <v>18</v>
      </c>
      <c r="M198" s="73" t="s">
        <v>29</v>
      </c>
      <c r="N198" s="25"/>
      <c r="O198" s="73" t="s">
        <v>35</v>
      </c>
      <c r="P198" s="73" t="s">
        <v>53</v>
      </c>
    </row>
    <row r="199" spans="1:16" s="72" customFormat="1" ht="12.75" customHeight="1">
      <c r="A199" s="147" t="s">
        <v>643</v>
      </c>
      <c r="B199" s="108" t="s">
        <v>245</v>
      </c>
      <c r="C199" s="71"/>
      <c r="D199" s="71"/>
      <c r="E199" s="71"/>
      <c r="F199" s="74">
        <v>41981</v>
      </c>
      <c r="G199" s="77">
        <v>3</v>
      </c>
      <c r="H199" s="43">
        <v>463381</v>
      </c>
      <c r="I199" s="123">
        <v>0</v>
      </c>
      <c r="J199" s="125">
        <v>128022</v>
      </c>
      <c r="K199" s="76" t="s">
        <v>253</v>
      </c>
      <c r="L199" s="73" t="s">
        <v>18</v>
      </c>
      <c r="M199" s="73" t="s">
        <v>29</v>
      </c>
      <c r="N199" s="25"/>
      <c r="O199" s="73" t="s">
        <v>1</v>
      </c>
      <c r="P199" s="73" t="s">
        <v>53</v>
      </c>
    </row>
    <row r="200" spans="1:16" s="72" customFormat="1" ht="12.75" customHeight="1">
      <c r="A200" s="147" t="s">
        <v>644</v>
      </c>
      <c r="B200" s="108" t="s">
        <v>645</v>
      </c>
      <c r="C200" s="108" t="s">
        <v>652</v>
      </c>
      <c r="D200" s="71"/>
      <c r="E200" s="71"/>
      <c r="F200" s="74">
        <v>41981</v>
      </c>
      <c r="G200" s="77">
        <v>1</v>
      </c>
      <c r="H200" s="43">
        <v>69168</v>
      </c>
      <c r="I200" s="123">
        <v>69238</v>
      </c>
      <c r="J200" s="125">
        <v>41170</v>
      </c>
      <c r="K200" s="78" t="s">
        <v>646</v>
      </c>
      <c r="L200" s="73" t="s">
        <v>627</v>
      </c>
      <c r="M200" s="73" t="s">
        <v>0</v>
      </c>
      <c r="N200" s="25"/>
      <c r="O200" s="73" t="s">
        <v>26</v>
      </c>
      <c r="P200" s="73" t="s">
        <v>59</v>
      </c>
    </row>
    <row r="201" spans="1:16" s="72" customFormat="1" ht="12.75" customHeight="1">
      <c r="A201" s="147" t="s">
        <v>647</v>
      </c>
      <c r="B201" s="108" t="s">
        <v>190</v>
      </c>
      <c r="C201" s="72" t="s">
        <v>651</v>
      </c>
      <c r="F201" s="74">
        <v>41981</v>
      </c>
      <c r="G201" s="75">
        <v>1</v>
      </c>
      <c r="H201" s="120">
        <v>79954</v>
      </c>
      <c r="I201" s="58">
        <v>86740</v>
      </c>
      <c r="J201" s="125">
        <v>7269</v>
      </c>
      <c r="K201" s="78" t="s">
        <v>653</v>
      </c>
      <c r="L201" s="73" t="s">
        <v>627</v>
      </c>
      <c r="M201" s="73" t="s">
        <v>0</v>
      </c>
      <c r="N201" s="99"/>
      <c r="O201" s="87" t="s">
        <v>5</v>
      </c>
      <c r="P201" s="95" t="s">
        <v>64</v>
      </c>
    </row>
    <row r="202" spans="1:16" s="72" customFormat="1" ht="12.75" customHeight="1">
      <c r="A202" s="147" t="s">
        <v>650</v>
      </c>
      <c r="B202" s="108" t="s">
        <v>649</v>
      </c>
      <c r="C202" s="72" t="s">
        <v>648</v>
      </c>
      <c r="F202" s="74">
        <v>41981</v>
      </c>
      <c r="G202" s="75">
        <v>2</v>
      </c>
      <c r="H202" s="120">
        <v>246650</v>
      </c>
      <c r="I202" s="58">
        <v>0</v>
      </c>
      <c r="J202" s="125">
        <v>85697</v>
      </c>
      <c r="K202" s="76" t="s">
        <v>654</v>
      </c>
      <c r="L202" s="84" t="s">
        <v>655</v>
      </c>
      <c r="M202" s="84" t="s">
        <v>29</v>
      </c>
      <c r="N202" s="99"/>
      <c r="O202" s="84" t="s">
        <v>2</v>
      </c>
      <c r="P202" s="87" t="s">
        <v>53</v>
      </c>
    </row>
    <row r="203" spans="1:16" s="72" customFormat="1" ht="12.75" customHeight="1">
      <c r="A203" s="147" t="s">
        <v>656</v>
      </c>
      <c r="B203" s="108" t="s">
        <v>264</v>
      </c>
      <c r="F203" s="74">
        <v>41981</v>
      </c>
      <c r="G203" s="75">
        <v>1</v>
      </c>
      <c r="H203" s="120">
        <v>150000</v>
      </c>
      <c r="I203" s="58">
        <v>48082</v>
      </c>
      <c r="J203" s="125">
        <v>13636</v>
      </c>
      <c r="K203" s="76" t="s">
        <v>657</v>
      </c>
      <c r="L203" s="84" t="s">
        <v>658</v>
      </c>
      <c r="M203" s="84" t="s">
        <v>0</v>
      </c>
      <c r="N203" s="99"/>
      <c r="O203" s="84" t="s">
        <v>659</v>
      </c>
      <c r="P203" s="87" t="s">
        <v>32</v>
      </c>
    </row>
    <row r="204" spans="1:16" s="72" customFormat="1" ht="12.75" customHeight="1">
      <c r="A204" s="147" t="s">
        <v>660</v>
      </c>
      <c r="B204" s="108" t="s">
        <v>544</v>
      </c>
      <c r="F204" s="74">
        <v>41982</v>
      </c>
      <c r="G204" s="75">
        <v>4</v>
      </c>
      <c r="H204" s="120">
        <v>398903</v>
      </c>
      <c r="I204" s="58">
        <v>0</v>
      </c>
      <c r="J204" s="125">
        <v>108287</v>
      </c>
      <c r="K204" s="76" t="s">
        <v>661</v>
      </c>
      <c r="L204" s="73" t="s">
        <v>18</v>
      </c>
      <c r="M204" s="73" t="s">
        <v>29</v>
      </c>
      <c r="N204" s="25"/>
      <c r="O204" s="73" t="s">
        <v>1</v>
      </c>
      <c r="P204" s="73" t="s">
        <v>53</v>
      </c>
    </row>
    <row r="205" spans="1:16" s="72" customFormat="1" ht="12.75" customHeight="1">
      <c r="A205" s="147" t="s">
        <v>662</v>
      </c>
      <c r="B205" s="108" t="s">
        <v>666</v>
      </c>
      <c r="F205" s="74">
        <v>41983</v>
      </c>
      <c r="G205" s="75">
        <v>2</v>
      </c>
      <c r="H205" s="120">
        <v>199926</v>
      </c>
      <c r="I205" s="58">
        <v>0</v>
      </c>
      <c r="J205" s="125">
        <v>15020</v>
      </c>
      <c r="K205" s="76" t="s">
        <v>675</v>
      </c>
      <c r="L205" s="73" t="s">
        <v>676</v>
      </c>
      <c r="M205" s="84" t="s">
        <v>0</v>
      </c>
      <c r="N205" s="25"/>
      <c r="O205" s="84" t="s">
        <v>31</v>
      </c>
      <c r="P205" s="84" t="s">
        <v>59</v>
      </c>
    </row>
    <row r="206" spans="1:16" s="72" customFormat="1" ht="12.75" customHeight="1">
      <c r="A206" s="147" t="s">
        <v>663</v>
      </c>
      <c r="B206" s="108" t="s">
        <v>257</v>
      </c>
      <c r="C206" s="72" t="s">
        <v>667</v>
      </c>
      <c r="F206" s="74">
        <v>41983</v>
      </c>
      <c r="G206" s="75">
        <v>2</v>
      </c>
      <c r="H206" s="120">
        <v>66000</v>
      </c>
      <c r="I206" s="58">
        <v>25950</v>
      </c>
      <c r="J206" s="125">
        <v>6000</v>
      </c>
      <c r="K206" s="76" t="s">
        <v>680</v>
      </c>
      <c r="L206" s="73" t="s">
        <v>676</v>
      </c>
      <c r="M206" s="84" t="s">
        <v>0</v>
      </c>
      <c r="N206" s="25"/>
      <c r="O206" s="84" t="s">
        <v>33</v>
      </c>
      <c r="P206" s="84" t="s">
        <v>59</v>
      </c>
    </row>
    <row r="207" spans="1:16" s="72" customFormat="1" ht="12.75" customHeight="1">
      <c r="A207" s="147" t="s">
        <v>664</v>
      </c>
      <c r="B207" s="108" t="s">
        <v>434</v>
      </c>
      <c r="F207" s="74">
        <v>41983</v>
      </c>
      <c r="G207" s="75">
        <v>3</v>
      </c>
      <c r="H207" s="120">
        <v>578729</v>
      </c>
      <c r="I207" s="58">
        <v>214154</v>
      </c>
      <c r="J207" s="125">
        <v>49430</v>
      </c>
      <c r="K207" s="76" t="s">
        <v>677</v>
      </c>
      <c r="L207" s="73" t="s">
        <v>676</v>
      </c>
      <c r="M207" s="84" t="s">
        <v>0</v>
      </c>
      <c r="N207" s="25"/>
      <c r="O207" s="84" t="s">
        <v>33</v>
      </c>
      <c r="P207" s="84" t="s">
        <v>59</v>
      </c>
    </row>
    <row r="208" spans="1:16" s="72" customFormat="1" ht="12.75" customHeight="1">
      <c r="A208" s="147" t="s">
        <v>665</v>
      </c>
      <c r="B208" s="108" t="s">
        <v>668</v>
      </c>
      <c r="F208" s="74">
        <v>41983</v>
      </c>
      <c r="G208" s="75">
        <v>3</v>
      </c>
      <c r="H208" s="120">
        <v>362372</v>
      </c>
      <c r="I208" s="58">
        <v>0</v>
      </c>
      <c r="J208" s="125">
        <v>96460</v>
      </c>
      <c r="K208" s="76" t="s">
        <v>678</v>
      </c>
      <c r="L208" s="73" t="s">
        <v>18</v>
      </c>
      <c r="M208" s="73" t="s">
        <v>29</v>
      </c>
      <c r="N208" s="25"/>
      <c r="O208" s="73" t="s">
        <v>3</v>
      </c>
      <c r="P208" s="73" t="s">
        <v>3</v>
      </c>
    </row>
    <row r="209" spans="1:16" s="72" customFormat="1" ht="12.75" customHeight="1">
      <c r="A209" s="147" t="s">
        <v>669</v>
      </c>
      <c r="B209" s="108" t="s">
        <v>546</v>
      </c>
      <c r="F209" s="74">
        <v>41983</v>
      </c>
      <c r="G209" s="75">
        <v>3</v>
      </c>
      <c r="H209" s="120">
        <v>386328</v>
      </c>
      <c r="I209" s="58">
        <v>0</v>
      </c>
      <c r="J209" s="125">
        <v>93565</v>
      </c>
      <c r="K209" s="78" t="s">
        <v>679</v>
      </c>
      <c r="L209" s="84" t="s">
        <v>18</v>
      </c>
      <c r="M209" s="84" t="s">
        <v>29</v>
      </c>
      <c r="N209" s="89"/>
      <c r="O209" s="84" t="s">
        <v>19</v>
      </c>
      <c r="P209" s="84" t="s">
        <v>59</v>
      </c>
    </row>
    <row r="210" spans="1:16" s="72" customFormat="1" ht="12.75" customHeight="1">
      <c r="A210" s="147" t="s">
        <v>670</v>
      </c>
      <c r="B210" s="108" t="s">
        <v>671</v>
      </c>
      <c r="F210" s="74">
        <v>41984</v>
      </c>
      <c r="G210" s="75">
        <v>1</v>
      </c>
      <c r="H210" s="43">
        <v>7000</v>
      </c>
      <c r="I210" s="123">
        <v>3710</v>
      </c>
      <c r="J210" s="125">
        <v>3710</v>
      </c>
      <c r="K210" s="78" t="s">
        <v>672</v>
      </c>
      <c r="L210" s="84" t="s">
        <v>673</v>
      </c>
      <c r="M210" s="73" t="s">
        <v>28</v>
      </c>
      <c r="N210" s="99"/>
      <c r="O210" s="73" t="s">
        <v>33</v>
      </c>
      <c r="P210" s="73" t="s">
        <v>59</v>
      </c>
    </row>
    <row r="211" spans="1:16" s="72" customFormat="1" ht="12.75" customHeight="1">
      <c r="A211" s="147" t="s">
        <v>674</v>
      </c>
      <c r="B211" s="108" t="s">
        <v>645</v>
      </c>
      <c r="F211" s="74">
        <v>41988</v>
      </c>
      <c r="G211" s="75">
        <v>1</v>
      </c>
      <c r="H211" s="43">
        <v>15000</v>
      </c>
      <c r="I211" s="123">
        <v>0</v>
      </c>
      <c r="J211" s="125">
        <v>5196</v>
      </c>
      <c r="K211" s="76" t="s">
        <v>690</v>
      </c>
      <c r="L211" s="84" t="s">
        <v>691</v>
      </c>
      <c r="M211" s="84" t="s">
        <v>29</v>
      </c>
      <c r="N211" s="99"/>
      <c r="O211" s="84" t="s">
        <v>26</v>
      </c>
      <c r="P211" s="84" t="s">
        <v>59</v>
      </c>
    </row>
    <row r="212" spans="1:16" s="72" customFormat="1" ht="12.75" customHeight="1">
      <c r="A212" s="147" t="s">
        <v>681</v>
      </c>
      <c r="B212" s="108" t="s">
        <v>682</v>
      </c>
      <c r="F212" s="74">
        <v>41988</v>
      </c>
      <c r="G212" s="75">
        <v>3</v>
      </c>
      <c r="H212" s="43">
        <v>229112</v>
      </c>
      <c r="I212" s="123">
        <v>0</v>
      </c>
      <c r="J212" s="125">
        <v>65831</v>
      </c>
      <c r="K212" s="78" t="s">
        <v>689</v>
      </c>
      <c r="L212" s="84" t="s">
        <v>18</v>
      </c>
      <c r="M212" s="84" t="s">
        <v>29</v>
      </c>
      <c r="N212" s="89"/>
      <c r="O212" s="84" t="s">
        <v>1</v>
      </c>
      <c r="P212" s="84" t="s">
        <v>53</v>
      </c>
    </row>
    <row r="213" spans="1:16" s="72" customFormat="1" ht="12.75" customHeight="1">
      <c r="A213" s="147" t="s">
        <v>684</v>
      </c>
      <c r="B213" s="108" t="s">
        <v>683</v>
      </c>
      <c r="F213" s="74">
        <v>41988</v>
      </c>
      <c r="G213" s="75">
        <v>1</v>
      </c>
      <c r="H213" s="43">
        <v>50000</v>
      </c>
      <c r="I213" s="123">
        <v>13550</v>
      </c>
      <c r="J213" s="125">
        <v>5000</v>
      </c>
      <c r="K213" s="78" t="s">
        <v>692</v>
      </c>
      <c r="L213" s="84" t="s">
        <v>18</v>
      </c>
      <c r="M213" s="84" t="s">
        <v>29</v>
      </c>
      <c r="N213" s="99"/>
      <c r="O213" s="84" t="s">
        <v>34</v>
      </c>
      <c r="P213" s="84" t="s">
        <v>59</v>
      </c>
    </row>
    <row r="214" spans="1:16" s="72" customFormat="1" ht="12.75" customHeight="1">
      <c r="A214" s="147" t="s">
        <v>685</v>
      </c>
      <c r="B214" s="108" t="s">
        <v>596</v>
      </c>
      <c r="F214" s="74">
        <v>41988</v>
      </c>
      <c r="G214" s="75">
        <v>3</v>
      </c>
      <c r="H214" s="43">
        <v>361034</v>
      </c>
      <c r="I214" s="123">
        <v>0</v>
      </c>
      <c r="J214" s="125">
        <v>119000</v>
      </c>
      <c r="K214" s="78" t="s">
        <v>687</v>
      </c>
      <c r="L214" s="84" t="s">
        <v>18</v>
      </c>
      <c r="M214" s="84" t="s">
        <v>29</v>
      </c>
      <c r="N214" s="89"/>
      <c r="O214" s="84" t="s">
        <v>1</v>
      </c>
      <c r="P214" s="84" t="s">
        <v>53</v>
      </c>
    </row>
    <row r="215" spans="1:16" s="61" customFormat="1" ht="12.75" customHeight="1">
      <c r="A215" s="147" t="s">
        <v>686</v>
      </c>
      <c r="B215" s="109" t="s">
        <v>546</v>
      </c>
      <c r="C215" s="72"/>
      <c r="D215" s="72"/>
      <c r="E215" s="72"/>
      <c r="F215" s="74">
        <v>41988</v>
      </c>
      <c r="G215" s="75">
        <v>3</v>
      </c>
      <c r="H215" s="120">
        <v>479654</v>
      </c>
      <c r="I215" s="58">
        <v>0</v>
      </c>
      <c r="J215" s="125">
        <v>131012</v>
      </c>
      <c r="K215" s="76" t="s">
        <v>688</v>
      </c>
      <c r="L215" s="84" t="s">
        <v>18</v>
      </c>
      <c r="M215" s="84" t="s">
        <v>29</v>
      </c>
      <c r="N215" s="89"/>
      <c r="O215" s="84" t="s">
        <v>19</v>
      </c>
      <c r="P215" s="84" t="s">
        <v>59</v>
      </c>
    </row>
    <row r="216" spans="1:16" s="61" customFormat="1" ht="12.75" customHeight="1">
      <c r="A216" s="147" t="s">
        <v>693</v>
      </c>
      <c r="B216" s="76" t="s">
        <v>305</v>
      </c>
      <c r="C216" s="72"/>
      <c r="D216" s="72"/>
      <c r="E216" s="72"/>
      <c r="F216" s="74">
        <v>41989</v>
      </c>
      <c r="G216" s="75">
        <v>3</v>
      </c>
      <c r="H216" s="117">
        <v>314006</v>
      </c>
      <c r="I216" s="127">
        <v>54115</v>
      </c>
      <c r="J216" s="125">
        <v>94774</v>
      </c>
      <c r="K216" s="78" t="s">
        <v>694</v>
      </c>
      <c r="L216" s="84" t="s">
        <v>695</v>
      </c>
      <c r="M216" s="84" t="s">
        <v>28</v>
      </c>
      <c r="N216" s="89"/>
      <c r="O216" s="84" t="s">
        <v>19</v>
      </c>
      <c r="P216" s="84" t="s">
        <v>59</v>
      </c>
    </row>
    <row r="217" spans="1:16" s="61" customFormat="1" ht="12.75" customHeight="1">
      <c r="A217" s="147" t="s">
        <v>696</v>
      </c>
      <c r="B217" s="76" t="s">
        <v>257</v>
      </c>
      <c r="C217" s="72"/>
      <c r="D217" s="72"/>
      <c r="E217" s="72"/>
      <c r="F217" s="74">
        <v>41990</v>
      </c>
      <c r="G217" s="75">
        <v>2</v>
      </c>
      <c r="H217" s="120">
        <v>86731</v>
      </c>
      <c r="I217" s="58">
        <v>0</v>
      </c>
      <c r="J217" s="125">
        <v>30139</v>
      </c>
      <c r="K217" s="78" t="s">
        <v>697</v>
      </c>
      <c r="L217" s="84" t="s">
        <v>6</v>
      </c>
      <c r="M217" s="84" t="s">
        <v>29</v>
      </c>
      <c r="N217" s="99"/>
      <c r="O217" s="84" t="s">
        <v>33</v>
      </c>
      <c r="P217" s="84" t="s">
        <v>59</v>
      </c>
    </row>
    <row r="218" spans="1:16" s="25" customFormat="1" ht="12.75" customHeight="1">
      <c r="A218" s="64" t="s">
        <v>699</v>
      </c>
      <c r="B218" s="86" t="s">
        <v>698</v>
      </c>
      <c r="C218" s="86"/>
      <c r="D218" s="86"/>
      <c r="E218" s="86"/>
      <c r="F218" s="74">
        <v>41991</v>
      </c>
      <c r="G218" s="87">
        <v>1</v>
      </c>
      <c r="H218" s="43">
        <v>7560</v>
      </c>
      <c r="I218" s="123">
        <v>0</v>
      </c>
      <c r="J218" s="125">
        <v>1060</v>
      </c>
      <c r="K218" s="86" t="s">
        <v>700</v>
      </c>
      <c r="L218" s="84" t="s">
        <v>18</v>
      </c>
      <c r="M218" s="84" t="s">
        <v>29</v>
      </c>
      <c r="N218" s="89"/>
      <c r="O218" s="84" t="s">
        <v>1</v>
      </c>
      <c r="P218" s="84" t="s">
        <v>53</v>
      </c>
    </row>
    <row r="219" spans="1:16" s="72" customFormat="1" ht="12.75" customHeight="1">
      <c r="A219" s="64" t="s">
        <v>701</v>
      </c>
      <c r="B219" s="86" t="s">
        <v>265</v>
      </c>
      <c r="C219" s="86"/>
      <c r="D219" s="63"/>
      <c r="E219" s="79"/>
      <c r="F219" s="74">
        <v>41996</v>
      </c>
      <c r="G219" s="84">
        <v>1</v>
      </c>
      <c r="H219" s="43">
        <v>65000</v>
      </c>
      <c r="I219" s="123">
        <v>25409</v>
      </c>
      <c r="J219" s="125">
        <v>5909</v>
      </c>
      <c r="K219" s="86" t="s">
        <v>702</v>
      </c>
      <c r="L219" s="87" t="s">
        <v>658</v>
      </c>
      <c r="M219" s="87" t="s">
        <v>0</v>
      </c>
      <c r="N219" s="84"/>
      <c r="O219" s="84" t="s">
        <v>46</v>
      </c>
      <c r="P219" s="84" t="s">
        <v>46</v>
      </c>
    </row>
    <row r="220" spans="1:16" s="72" customFormat="1" ht="12.75" customHeight="1">
      <c r="A220" s="83" t="s">
        <v>703</v>
      </c>
      <c r="B220" s="90" t="s">
        <v>285</v>
      </c>
      <c r="C220" s="90"/>
      <c r="D220" s="42"/>
      <c r="E220" s="42"/>
      <c r="F220" s="74">
        <v>41996</v>
      </c>
      <c r="G220" s="92">
        <v>1</v>
      </c>
      <c r="H220" s="43">
        <v>12041</v>
      </c>
      <c r="I220" s="123">
        <v>5167</v>
      </c>
      <c r="J220" s="125">
        <v>919</v>
      </c>
      <c r="K220" s="86" t="s">
        <v>707</v>
      </c>
      <c r="L220" s="56" t="s">
        <v>287</v>
      </c>
      <c r="M220" s="52" t="s">
        <v>0</v>
      </c>
      <c r="N220" s="84"/>
      <c r="O220" s="84" t="s">
        <v>4</v>
      </c>
      <c r="P220" s="84" t="s">
        <v>4</v>
      </c>
    </row>
    <row r="221" spans="1:16" s="61" customFormat="1" ht="12.75" customHeight="1">
      <c r="A221" s="83" t="s">
        <v>704</v>
      </c>
      <c r="B221" s="108" t="s">
        <v>220</v>
      </c>
      <c r="C221" s="71"/>
      <c r="D221" s="71"/>
      <c r="E221" s="71"/>
      <c r="F221" s="74">
        <v>42011</v>
      </c>
      <c r="G221" s="77">
        <v>1</v>
      </c>
      <c r="H221" s="43">
        <v>110000</v>
      </c>
      <c r="I221" s="123">
        <v>0</v>
      </c>
      <c r="J221" s="125">
        <v>37072</v>
      </c>
      <c r="K221" s="12" t="s">
        <v>705</v>
      </c>
      <c r="L221" s="19" t="s">
        <v>706</v>
      </c>
      <c r="M221" s="73" t="s">
        <v>28</v>
      </c>
      <c r="N221" s="25"/>
      <c r="O221" s="73" t="s">
        <v>19</v>
      </c>
      <c r="P221" s="73" t="s">
        <v>59</v>
      </c>
    </row>
    <row r="222" spans="1:16" s="25" customFormat="1" ht="12.75" customHeight="1">
      <c r="A222" s="83" t="s">
        <v>708</v>
      </c>
      <c r="B222" s="108" t="s">
        <v>709</v>
      </c>
      <c r="C222" s="25" t="s">
        <v>710</v>
      </c>
      <c r="D222" s="72" t="s">
        <v>622</v>
      </c>
      <c r="E222" s="72"/>
      <c r="F222" s="69" t="s">
        <v>711</v>
      </c>
      <c r="G222" s="75">
        <v>2</v>
      </c>
      <c r="H222" s="43">
        <v>6000000</v>
      </c>
      <c r="I222" s="123">
        <v>1432303</v>
      </c>
      <c r="J222" s="125">
        <v>1763436</v>
      </c>
      <c r="K222" s="78" t="s">
        <v>712</v>
      </c>
      <c r="L222" s="84" t="s">
        <v>22</v>
      </c>
      <c r="M222" s="84" t="s">
        <v>0</v>
      </c>
      <c r="N222" s="100"/>
      <c r="O222" s="73" t="s">
        <v>26</v>
      </c>
      <c r="P222" s="73" t="s">
        <v>59</v>
      </c>
    </row>
    <row r="223" spans="1:16" s="25" customFormat="1" ht="12.75" customHeight="1">
      <c r="A223" s="83" t="s">
        <v>716</v>
      </c>
      <c r="B223" s="98" t="s">
        <v>713</v>
      </c>
      <c r="C223" s="110"/>
      <c r="D223" s="80"/>
      <c r="E223" s="80"/>
      <c r="F223" s="101" t="s">
        <v>711</v>
      </c>
      <c r="G223" s="96">
        <v>2</v>
      </c>
      <c r="H223" s="43">
        <v>249849</v>
      </c>
      <c r="I223" s="123">
        <v>0</v>
      </c>
      <c r="J223" s="125">
        <v>82222</v>
      </c>
      <c r="K223" s="97" t="s">
        <v>715</v>
      </c>
      <c r="L223" s="84" t="s">
        <v>714</v>
      </c>
      <c r="M223" s="84" t="s">
        <v>29</v>
      </c>
      <c r="N223" s="100"/>
      <c r="O223" s="100" t="s">
        <v>19</v>
      </c>
      <c r="P223" s="100" t="s">
        <v>59</v>
      </c>
    </row>
    <row r="224" spans="1:16" s="25" customFormat="1" ht="12.75" customHeight="1">
      <c r="A224" s="83" t="s">
        <v>717</v>
      </c>
      <c r="B224" s="86" t="s">
        <v>348</v>
      </c>
      <c r="C224" s="90"/>
      <c r="D224" s="90"/>
      <c r="E224" s="90"/>
      <c r="F224" s="101" t="s">
        <v>718</v>
      </c>
      <c r="G224" s="92">
        <v>1</v>
      </c>
      <c r="H224" s="43">
        <v>18658</v>
      </c>
      <c r="I224" s="123">
        <v>8505</v>
      </c>
      <c r="J224" s="125">
        <v>6463</v>
      </c>
      <c r="K224" s="94" t="s">
        <v>365</v>
      </c>
      <c r="L224" s="87" t="s">
        <v>18</v>
      </c>
      <c r="M224" s="87" t="s">
        <v>29</v>
      </c>
      <c r="N224" s="93"/>
      <c r="O224" s="87" t="s">
        <v>19</v>
      </c>
      <c r="P224" s="95" t="s">
        <v>59</v>
      </c>
    </row>
    <row r="225" spans="1:16" s="25" customFormat="1" ht="12.75" customHeight="1">
      <c r="A225" s="83" t="s">
        <v>719</v>
      </c>
      <c r="B225" s="99" t="s">
        <v>126</v>
      </c>
      <c r="C225" s="100"/>
      <c r="D225" s="100"/>
      <c r="E225" s="100"/>
      <c r="F225" s="101" t="s">
        <v>718</v>
      </c>
      <c r="G225" s="75">
        <v>3</v>
      </c>
      <c r="H225" s="82">
        <v>500000</v>
      </c>
      <c r="I225" s="129">
        <v>0</v>
      </c>
      <c r="J225" s="125">
        <v>164556</v>
      </c>
      <c r="K225" s="99" t="s">
        <v>728</v>
      </c>
      <c r="L225" s="81" t="s">
        <v>18</v>
      </c>
      <c r="M225" s="81" t="s">
        <v>29</v>
      </c>
      <c r="N225" s="100"/>
      <c r="O225" s="81" t="s">
        <v>19</v>
      </c>
      <c r="P225" s="81" t="s">
        <v>59</v>
      </c>
    </row>
    <row r="226" spans="1:16" s="25" customFormat="1" ht="12.75" customHeight="1">
      <c r="A226" s="83" t="s">
        <v>720</v>
      </c>
      <c r="B226" s="99" t="s">
        <v>360</v>
      </c>
      <c r="C226" s="100"/>
      <c r="D226" s="100"/>
      <c r="E226" s="100"/>
      <c r="F226" s="101" t="s">
        <v>718</v>
      </c>
      <c r="G226" s="75">
        <v>3</v>
      </c>
      <c r="H226" s="82">
        <v>368312</v>
      </c>
      <c r="I226" s="129">
        <v>0</v>
      </c>
      <c r="J226" s="125">
        <v>99568</v>
      </c>
      <c r="K226" s="99" t="s">
        <v>733</v>
      </c>
      <c r="L226" s="81" t="s">
        <v>18</v>
      </c>
      <c r="M226" s="81" t="s">
        <v>29</v>
      </c>
      <c r="N226" s="100"/>
      <c r="O226" s="100" t="s">
        <v>5</v>
      </c>
      <c r="P226" s="100" t="s">
        <v>64</v>
      </c>
    </row>
    <row r="227" spans="1:16" s="25" customFormat="1" ht="12.75" customHeight="1">
      <c r="A227" s="83" t="s">
        <v>721</v>
      </c>
      <c r="B227" s="99" t="s">
        <v>404</v>
      </c>
      <c r="C227" s="100"/>
      <c r="D227" s="100"/>
      <c r="E227" s="100"/>
      <c r="F227" s="101" t="s">
        <v>718</v>
      </c>
      <c r="G227" s="75">
        <v>3</v>
      </c>
      <c r="H227" s="82">
        <v>464950</v>
      </c>
      <c r="I227" s="129">
        <v>0</v>
      </c>
      <c r="J227" s="125">
        <v>133605</v>
      </c>
      <c r="K227" s="99" t="s">
        <v>734</v>
      </c>
      <c r="L227" s="84" t="s">
        <v>18</v>
      </c>
      <c r="M227" s="100" t="s">
        <v>29</v>
      </c>
      <c r="N227" s="100"/>
      <c r="O227" s="100" t="s">
        <v>21</v>
      </c>
      <c r="P227" s="100" t="s">
        <v>64</v>
      </c>
    </row>
    <row r="228" spans="1:16" s="25" customFormat="1" ht="12.75" customHeight="1">
      <c r="A228" s="83" t="s">
        <v>722</v>
      </c>
      <c r="B228" s="99" t="s">
        <v>404</v>
      </c>
      <c r="C228" s="100"/>
      <c r="D228" s="100"/>
      <c r="E228" s="100"/>
      <c r="F228" s="101" t="s">
        <v>718</v>
      </c>
      <c r="G228" s="75">
        <v>3</v>
      </c>
      <c r="H228" s="82">
        <v>460434</v>
      </c>
      <c r="I228" s="129">
        <v>0</v>
      </c>
      <c r="J228" s="125">
        <v>132034</v>
      </c>
      <c r="K228" s="148" t="s">
        <v>735</v>
      </c>
      <c r="L228" s="84" t="s">
        <v>18</v>
      </c>
      <c r="M228" s="100" t="s">
        <v>29</v>
      </c>
      <c r="N228" s="100"/>
      <c r="O228" s="100" t="s">
        <v>21</v>
      </c>
      <c r="P228" s="100" t="s">
        <v>64</v>
      </c>
    </row>
    <row r="229" spans="1:16" s="25" customFormat="1" ht="12.75" customHeight="1">
      <c r="A229" s="83" t="s">
        <v>723</v>
      </c>
      <c r="B229" s="109" t="s">
        <v>102</v>
      </c>
      <c r="C229" s="73"/>
      <c r="D229" s="73"/>
      <c r="E229" s="73"/>
      <c r="F229" s="69" t="s">
        <v>718</v>
      </c>
      <c r="G229" s="75">
        <v>3</v>
      </c>
      <c r="H229" s="31">
        <v>300380</v>
      </c>
      <c r="I229" s="125">
        <v>0</v>
      </c>
      <c r="J229" s="125">
        <v>94373</v>
      </c>
      <c r="K229" s="12" t="s">
        <v>736</v>
      </c>
      <c r="L229" s="84" t="s">
        <v>18</v>
      </c>
      <c r="M229" s="73" t="s">
        <v>29</v>
      </c>
      <c r="N229" s="138"/>
      <c r="O229" s="75" t="s">
        <v>2</v>
      </c>
      <c r="P229" s="75" t="s">
        <v>53</v>
      </c>
    </row>
    <row r="230" spans="1:16" s="25" customFormat="1" ht="12.75" customHeight="1">
      <c r="A230" s="83" t="s">
        <v>724</v>
      </c>
      <c r="B230" s="109" t="s">
        <v>729</v>
      </c>
      <c r="C230" s="73"/>
      <c r="D230" s="73"/>
      <c r="E230" s="73"/>
      <c r="F230" s="69" t="s">
        <v>718</v>
      </c>
      <c r="G230" s="96">
        <v>2</v>
      </c>
      <c r="H230" s="31">
        <v>253336</v>
      </c>
      <c r="I230" s="125">
        <v>0</v>
      </c>
      <c r="J230" s="125">
        <v>67889</v>
      </c>
      <c r="K230" s="12" t="s">
        <v>737</v>
      </c>
      <c r="L230" s="84" t="s">
        <v>18</v>
      </c>
      <c r="M230" s="73" t="s">
        <v>29</v>
      </c>
      <c r="N230" s="138"/>
      <c r="O230" s="100" t="s">
        <v>5</v>
      </c>
      <c r="P230" s="100" t="s">
        <v>64</v>
      </c>
    </row>
    <row r="231" spans="1:16" s="47" customFormat="1" ht="12.75" customHeight="1">
      <c r="A231" s="83" t="s">
        <v>725</v>
      </c>
      <c r="B231" s="109" t="s">
        <v>546</v>
      </c>
      <c r="C231" s="73"/>
      <c r="D231" s="73"/>
      <c r="E231" s="73"/>
      <c r="F231" s="69" t="s">
        <v>718</v>
      </c>
      <c r="G231" s="75">
        <v>3</v>
      </c>
      <c r="H231" s="31">
        <v>297436</v>
      </c>
      <c r="I231" s="125">
        <v>0</v>
      </c>
      <c r="J231" s="125">
        <v>77731</v>
      </c>
      <c r="K231" s="109" t="s">
        <v>738</v>
      </c>
      <c r="L231" s="84" t="s">
        <v>18</v>
      </c>
      <c r="M231" s="73" t="s">
        <v>29</v>
      </c>
      <c r="N231" s="138"/>
      <c r="O231" s="73" t="s">
        <v>19</v>
      </c>
      <c r="P231" s="73" t="s">
        <v>59</v>
      </c>
    </row>
    <row r="232" spans="1:16" s="25" customFormat="1" ht="12.75" customHeight="1">
      <c r="A232" s="83" t="s">
        <v>726</v>
      </c>
      <c r="B232" s="109" t="s">
        <v>651</v>
      </c>
      <c r="C232" s="73"/>
      <c r="D232" s="73"/>
      <c r="E232" s="73"/>
      <c r="F232" s="69" t="s">
        <v>718</v>
      </c>
      <c r="G232" s="75">
        <v>3</v>
      </c>
      <c r="H232" s="31">
        <v>499882</v>
      </c>
      <c r="I232" s="125">
        <v>0</v>
      </c>
      <c r="J232" s="125">
        <v>145761</v>
      </c>
      <c r="K232" s="12" t="s">
        <v>739</v>
      </c>
      <c r="L232" s="84" t="s">
        <v>18</v>
      </c>
      <c r="M232" s="73" t="s">
        <v>29</v>
      </c>
      <c r="N232" s="138"/>
      <c r="O232" s="100" t="s">
        <v>21</v>
      </c>
      <c r="P232" s="100" t="s">
        <v>64</v>
      </c>
    </row>
    <row r="233" spans="1:16" s="61" customFormat="1" ht="12.75" customHeight="1">
      <c r="A233" s="83" t="s">
        <v>727</v>
      </c>
      <c r="B233" s="109" t="s">
        <v>731</v>
      </c>
      <c r="C233" s="73"/>
      <c r="D233" s="73"/>
      <c r="E233" s="73"/>
      <c r="F233" s="69" t="s">
        <v>718</v>
      </c>
      <c r="G233" s="75">
        <v>3</v>
      </c>
      <c r="H233" s="31">
        <v>500000</v>
      </c>
      <c r="I233" s="125">
        <v>0</v>
      </c>
      <c r="J233" s="125">
        <v>129181</v>
      </c>
      <c r="K233" s="12" t="s">
        <v>740</v>
      </c>
      <c r="L233" s="84" t="s">
        <v>18</v>
      </c>
      <c r="M233" s="73" t="s">
        <v>29</v>
      </c>
      <c r="N233" s="138"/>
      <c r="O233" s="100" t="s">
        <v>21</v>
      </c>
      <c r="P233" s="100" t="s">
        <v>64</v>
      </c>
    </row>
    <row r="234" spans="1:16" s="61" customFormat="1" ht="12.75" customHeight="1">
      <c r="A234" s="83" t="s">
        <v>730</v>
      </c>
      <c r="B234" s="86" t="s">
        <v>282</v>
      </c>
      <c r="C234" s="86"/>
      <c r="D234" s="94"/>
      <c r="E234" s="94"/>
      <c r="F234" s="69" t="s">
        <v>732</v>
      </c>
      <c r="G234" s="75">
        <v>3</v>
      </c>
      <c r="H234" s="43">
        <v>392004</v>
      </c>
      <c r="I234" s="123">
        <v>168001</v>
      </c>
      <c r="J234" s="125">
        <v>0</v>
      </c>
      <c r="K234" s="86" t="s">
        <v>741</v>
      </c>
      <c r="L234" s="84" t="s">
        <v>18</v>
      </c>
      <c r="M234" s="73" t="s">
        <v>29</v>
      </c>
      <c r="N234" s="2"/>
      <c r="O234" s="73" t="s">
        <v>19</v>
      </c>
      <c r="P234" s="73" t="s">
        <v>59</v>
      </c>
    </row>
    <row r="235" spans="1:16" s="61" customFormat="1" ht="12.75" customHeight="1">
      <c r="A235" s="83" t="s">
        <v>742</v>
      </c>
      <c r="B235" s="109" t="s">
        <v>743</v>
      </c>
      <c r="C235" s="73"/>
      <c r="D235" s="73"/>
      <c r="E235" s="73"/>
      <c r="F235" s="13">
        <v>42020</v>
      </c>
      <c r="G235" s="34" t="s">
        <v>744</v>
      </c>
      <c r="H235" s="31">
        <v>243000</v>
      </c>
      <c r="I235" s="125">
        <v>80822</v>
      </c>
      <c r="J235" s="125">
        <v>112518</v>
      </c>
      <c r="K235" s="12" t="s">
        <v>745</v>
      </c>
      <c r="L235" s="81" t="s">
        <v>746</v>
      </c>
      <c r="M235" s="81" t="s">
        <v>29</v>
      </c>
      <c r="N235" s="138"/>
      <c r="O235" s="81" t="s">
        <v>26</v>
      </c>
      <c r="P235" s="81" t="s">
        <v>59</v>
      </c>
    </row>
    <row r="236" spans="1:16" s="61" customFormat="1" ht="12.75" customHeight="1">
      <c r="A236" s="83" t="s">
        <v>748</v>
      </c>
      <c r="B236" s="108" t="s">
        <v>747</v>
      </c>
      <c r="C236" s="71"/>
      <c r="D236" s="71"/>
      <c r="E236" s="71"/>
      <c r="F236" s="13">
        <v>42024</v>
      </c>
      <c r="G236" s="60">
        <v>2</v>
      </c>
      <c r="H236" s="31">
        <v>718229</v>
      </c>
      <c r="I236" s="125">
        <v>302140</v>
      </c>
      <c r="J236" s="125">
        <v>107144</v>
      </c>
      <c r="K236" s="109" t="s">
        <v>749</v>
      </c>
      <c r="L236" s="81" t="s">
        <v>18</v>
      </c>
      <c r="M236" s="81" t="s">
        <v>29</v>
      </c>
      <c r="N236" s="73"/>
      <c r="O236" s="73" t="s">
        <v>35</v>
      </c>
      <c r="P236" s="73" t="s">
        <v>53</v>
      </c>
    </row>
    <row r="237" spans="1:16" s="1" customFormat="1" ht="12.75" customHeight="1">
      <c r="A237" s="83" t="s">
        <v>750</v>
      </c>
      <c r="B237" s="108" t="s">
        <v>751</v>
      </c>
      <c r="C237" s="71"/>
      <c r="D237" s="71"/>
      <c r="E237" s="71"/>
      <c r="F237" s="13">
        <v>41978</v>
      </c>
      <c r="G237" s="60">
        <v>1</v>
      </c>
      <c r="H237" s="31">
        <v>96000</v>
      </c>
      <c r="I237" s="125">
        <v>0</v>
      </c>
      <c r="J237" s="125">
        <v>33255</v>
      </c>
      <c r="K237" s="109" t="s">
        <v>752</v>
      </c>
      <c r="L237" s="81" t="s">
        <v>754</v>
      </c>
      <c r="M237" s="81" t="s">
        <v>29</v>
      </c>
      <c r="N237" s="73" t="s">
        <v>753</v>
      </c>
      <c r="O237" s="73" t="s">
        <v>35</v>
      </c>
      <c r="P237" s="73" t="s">
        <v>53</v>
      </c>
    </row>
    <row r="238" spans="1:16" s="47" customFormat="1" ht="12.75" customHeight="1">
      <c r="A238" s="83" t="s">
        <v>755</v>
      </c>
      <c r="B238" s="108" t="s">
        <v>310</v>
      </c>
      <c r="C238" s="108" t="s">
        <v>309</v>
      </c>
      <c r="D238" s="71"/>
      <c r="E238" s="71"/>
      <c r="F238" s="13">
        <v>42019</v>
      </c>
      <c r="G238" s="60">
        <v>1</v>
      </c>
      <c r="H238" s="31">
        <v>15000</v>
      </c>
      <c r="I238" s="125">
        <v>7950</v>
      </c>
      <c r="J238" s="125">
        <v>0</v>
      </c>
      <c r="K238" s="109" t="s">
        <v>759</v>
      </c>
      <c r="L238" s="81" t="s">
        <v>756</v>
      </c>
      <c r="M238" s="81" t="s">
        <v>28</v>
      </c>
      <c r="N238" s="73"/>
      <c r="O238" s="73" t="s">
        <v>35</v>
      </c>
      <c r="P238" s="73" t="s">
        <v>53</v>
      </c>
    </row>
    <row r="239" spans="1:16" s="1" customFormat="1" ht="12.75" customHeight="1">
      <c r="A239" s="83" t="s">
        <v>757</v>
      </c>
      <c r="B239" s="108" t="s">
        <v>84</v>
      </c>
      <c r="C239" s="108" t="s">
        <v>344</v>
      </c>
      <c r="D239" s="108" t="s">
        <v>574</v>
      </c>
      <c r="E239" s="71"/>
      <c r="F239" s="13">
        <v>42024</v>
      </c>
      <c r="G239" s="60">
        <v>3</v>
      </c>
      <c r="H239" s="31">
        <v>353253</v>
      </c>
      <c r="I239" s="125">
        <v>0</v>
      </c>
      <c r="J239" s="125">
        <v>122869</v>
      </c>
      <c r="K239" s="109" t="s">
        <v>758</v>
      </c>
      <c r="L239" s="81" t="s">
        <v>18</v>
      </c>
      <c r="M239" s="81" t="s">
        <v>29</v>
      </c>
      <c r="N239" s="73"/>
      <c r="O239" s="73" t="s">
        <v>35</v>
      </c>
      <c r="P239" s="73" t="s">
        <v>53</v>
      </c>
    </row>
    <row r="240" spans="1:16" s="1" customFormat="1" ht="12.75" customHeight="1">
      <c r="A240" s="83" t="s">
        <v>762</v>
      </c>
      <c r="B240" s="86" t="s">
        <v>760</v>
      </c>
      <c r="C240" s="45"/>
      <c r="D240" s="45"/>
      <c r="E240" s="45"/>
      <c r="F240" s="13">
        <v>42026</v>
      </c>
      <c r="G240" s="62">
        <v>3</v>
      </c>
      <c r="H240" s="119">
        <v>443398</v>
      </c>
      <c r="I240" s="134">
        <v>0</v>
      </c>
      <c r="J240" s="125">
        <v>112719</v>
      </c>
      <c r="K240" s="86" t="s">
        <v>761</v>
      </c>
      <c r="L240" s="84" t="s">
        <v>6</v>
      </c>
      <c r="M240" s="84" t="s">
        <v>29</v>
      </c>
      <c r="N240" s="84"/>
      <c r="O240" s="84" t="s">
        <v>21</v>
      </c>
      <c r="P240" s="52" t="s">
        <v>64</v>
      </c>
    </row>
    <row r="241" spans="1:16" s="72" customFormat="1" ht="12.75" customHeight="1">
      <c r="A241" s="83" t="s">
        <v>763</v>
      </c>
      <c r="B241" s="109" t="s">
        <v>290</v>
      </c>
      <c r="C241" s="12"/>
      <c r="D241" s="12"/>
      <c r="E241" s="12"/>
      <c r="F241" s="13">
        <v>42026</v>
      </c>
      <c r="G241" s="10">
        <v>2</v>
      </c>
      <c r="H241" s="31">
        <v>320498</v>
      </c>
      <c r="I241" s="125">
        <v>137356</v>
      </c>
      <c r="J241" s="125">
        <v>110247</v>
      </c>
      <c r="K241" s="109" t="s">
        <v>1096</v>
      </c>
      <c r="L241" s="73" t="s">
        <v>18</v>
      </c>
      <c r="M241" s="81" t="s">
        <v>29</v>
      </c>
      <c r="N241" s="73"/>
      <c r="O241" s="81" t="s">
        <v>291</v>
      </c>
      <c r="P241" s="81" t="s">
        <v>59</v>
      </c>
    </row>
    <row r="242" spans="1:16" s="47" customFormat="1" ht="12.75" customHeight="1">
      <c r="A242" s="83" t="s">
        <v>765</v>
      </c>
      <c r="B242" s="89" t="s">
        <v>310</v>
      </c>
      <c r="C242" s="89"/>
      <c r="D242" s="89"/>
      <c r="E242" s="89"/>
      <c r="F242" s="13">
        <v>42026</v>
      </c>
      <c r="G242" s="85">
        <v>1</v>
      </c>
      <c r="H242" s="122">
        <v>5000</v>
      </c>
      <c r="I242" s="102">
        <v>2600</v>
      </c>
      <c r="J242" s="125">
        <v>0</v>
      </c>
      <c r="K242" s="89" t="s">
        <v>764</v>
      </c>
      <c r="L242" s="84" t="s">
        <v>106</v>
      </c>
      <c r="M242" s="46" t="s">
        <v>29</v>
      </c>
      <c r="N242" s="84"/>
      <c r="O242" s="84" t="s">
        <v>35</v>
      </c>
      <c r="P242" s="84" t="s">
        <v>53</v>
      </c>
    </row>
    <row r="243" spans="1:16" s="61" customFormat="1" ht="12.75" customHeight="1">
      <c r="A243" s="83" t="s">
        <v>766</v>
      </c>
      <c r="B243" s="108" t="s">
        <v>84</v>
      </c>
      <c r="C243" s="89" t="s">
        <v>431</v>
      </c>
      <c r="D243" s="89" t="s">
        <v>50</v>
      </c>
      <c r="E243" s="89"/>
      <c r="F243" s="13">
        <v>42027</v>
      </c>
      <c r="G243" s="85">
        <v>3</v>
      </c>
      <c r="H243" s="122">
        <v>415024</v>
      </c>
      <c r="I243" s="102">
        <v>0</v>
      </c>
      <c r="J243" s="125">
        <v>129562</v>
      </c>
      <c r="K243" s="89" t="s">
        <v>767</v>
      </c>
      <c r="L243" s="84" t="s">
        <v>18</v>
      </c>
      <c r="M243" s="87" t="s">
        <v>29</v>
      </c>
      <c r="N243" s="84"/>
      <c r="O243" s="84" t="s">
        <v>35</v>
      </c>
      <c r="P243" s="84" t="s">
        <v>53</v>
      </c>
    </row>
    <row r="244" spans="1:16" s="61" customFormat="1" ht="12.75" customHeight="1">
      <c r="A244" s="83" t="s">
        <v>768</v>
      </c>
      <c r="B244" s="76" t="s">
        <v>275</v>
      </c>
      <c r="C244" s="72"/>
      <c r="D244" s="72"/>
      <c r="E244" s="72"/>
      <c r="F244" s="13">
        <v>42030</v>
      </c>
      <c r="G244" s="81">
        <v>5</v>
      </c>
      <c r="H244" s="31">
        <v>500000</v>
      </c>
      <c r="I244" s="125">
        <v>0</v>
      </c>
      <c r="J244" s="125">
        <v>174012</v>
      </c>
      <c r="K244" s="67" t="s">
        <v>769</v>
      </c>
      <c r="L244" s="84" t="s">
        <v>414</v>
      </c>
      <c r="M244" s="84" t="s">
        <v>29</v>
      </c>
      <c r="N244" s="84" t="s">
        <v>770</v>
      </c>
      <c r="O244" s="84" t="s">
        <v>31</v>
      </c>
      <c r="P244" s="84" t="s">
        <v>391</v>
      </c>
    </row>
    <row r="245" spans="1:16" s="61" customFormat="1" ht="12.75" customHeight="1">
      <c r="A245" s="83" t="s">
        <v>771</v>
      </c>
      <c r="B245" s="86" t="s">
        <v>129</v>
      </c>
      <c r="C245" s="63"/>
      <c r="D245" s="63"/>
      <c r="E245" s="63"/>
      <c r="F245" s="13">
        <v>42032</v>
      </c>
      <c r="G245" s="87">
        <v>3</v>
      </c>
      <c r="H245" s="43">
        <v>291828</v>
      </c>
      <c r="I245" s="123">
        <v>0</v>
      </c>
      <c r="J245" s="125">
        <v>70786</v>
      </c>
      <c r="K245" s="86" t="s">
        <v>772</v>
      </c>
      <c r="L245" s="84" t="s">
        <v>18</v>
      </c>
      <c r="M245" s="84" t="s">
        <v>29</v>
      </c>
      <c r="N245" s="89"/>
      <c r="O245" s="84" t="s">
        <v>21</v>
      </c>
      <c r="P245" s="84" t="s">
        <v>64</v>
      </c>
    </row>
    <row r="246" spans="1:16" s="61" customFormat="1" ht="12.75" customHeight="1">
      <c r="A246" s="83" t="s">
        <v>776</v>
      </c>
      <c r="B246" s="90" t="s">
        <v>542</v>
      </c>
      <c r="C246" s="90"/>
      <c r="D246" s="53"/>
      <c r="E246" s="90"/>
      <c r="F246" s="13">
        <v>42032</v>
      </c>
      <c r="G246" s="87">
        <v>1</v>
      </c>
      <c r="H246" s="117">
        <v>10000</v>
      </c>
      <c r="I246" s="127">
        <v>0</v>
      </c>
      <c r="J246" s="125">
        <v>3464</v>
      </c>
      <c r="K246" s="54" t="s">
        <v>773</v>
      </c>
      <c r="L246" s="52" t="s">
        <v>774</v>
      </c>
      <c r="M246" s="52" t="s">
        <v>29</v>
      </c>
      <c r="N246" s="52" t="s">
        <v>775</v>
      </c>
      <c r="O246" s="52" t="s">
        <v>27</v>
      </c>
      <c r="P246" s="52" t="s">
        <v>53</v>
      </c>
    </row>
    <row r="247" spans="1:16" s="61" customFormat="1" ht="12.75" customHeight="1">
      <c r="A247" s="83" t="s">
        <v>777</v>
      </c>
      <c r="B247" s="108" t="s">
        <v>358</v>
      </c>
      <c r="C247" s="90"/>
      <c r="D247" s="42"/>
      <c r="E247" s="42"/>
      <c r="F247" s="13">
        <v>42033</v>
      </c>
      <c r="G247" s="92">
        <v>3</v>
      </c>
      <c r="H247" s="43">
        <v>469472</v>
      </c>
      <c r="I247" s="123">
        <v>0</v>
      </c>
      <c r="J247" s="125">
        <v>121061</v>
      </c>
      <c r="K247" s="86" t="s">
        <v>495</v>
      </c>
      <c r="L247" s="81" t="s">
        <v>18</v>
      </c>
      <c r="M247" s="81" t="s">
        <v>29</v>
      </c>
      <c r="N247" s="84"/>
      <c r="O247" s="84" t="s">
        <v>33</v>
      </c>
      <c r="P247" s="84" t="s">
        <v>59</v>
      </c>
    </row>
    <row r="248" spans="1:16" s="25" customFormat="1" ht="12.75" customHeight="1">
      <c r="A248" s="83" t="s">
        <v>778</v>
      </c>
      <c r="B248" s="108" t="s">
        <v>682</v>
      </c>
      <c r="C248" s="90"/>
      <c r="D248" s="53"/>
      <c r="E248" s="90"/>
      <c r="F248" s="13">
        <v>42034</v>
      </c>
      <c r="G248" s="87">
        <v>5</v>
      </c>
      <c r="H248" s="117">
        <v>35000</v>
      </c>
      <c r="I248" s="127">
        <v>11019</v>
      </c>
      <c r="J248" s="125">
        <v>5000</v>
      </c>
      <c r="K248" s="105" t="s">
        <v>867</v>
      </c>
      <c r="L248" s="52" t="s">
        <v>301</v>
      </c>
      <c r="M248" s="52" t="s">
        <v>28</v>
      </c>
      <c r="N248" s="52"/>
      <c r="O248" s="73" t="s">
        <v>1</v>
      </c>
      <c r="P248" s="73" t="s">
        <v>53</v>
      </c>
    </row>
    <row r="249" spans="1:16" s="61" customFormat="1" ht="12.75" customHeight="1">
      <c r="A249" s="83" t="s">
        <v>779</v>
      </c>
      <c r="B249" s="108" t="s">
        <v>780</v>
      </c>
      <c r="C249" s="90"/>
      <c r="D249" s="42"/>
      <c r="E249" s="42"/>
      <c r="F249" s="13">
        <v>42038</v>
      </c>
      <c r="G249" s="92">
        <v>3</v>
      </c>
      <c r="H249" s="43">
        <v>538153</v>
      </c>
      <c r="I249" s="123">
        <v>0</v>
      </c>
      <c r="J249" s="125">
        <v>187223</v>
      </c>
      <c r="K249" s="86" t="s">
        <v>868</v>
      </c>
      <c r="L249" s="81" t="s">
        <v>18</v>
      </c>
      <c r="M249" s="81" t="s">
        <v>29</v>
      </c>
      <c r="N249" s="84"/>
      <c r="O249" s="84" t="s">
        <v>3</v>
      </c>
      <c r="P249" s="84" t="s">
        <v>3</v>
      </c>
    </row>
    <row r="250" spans="1:16" s="61" customFormat="1" ht="12.75" customHeight="1">
      <c r="A250" s="83" t="s">
        <v>781</v>
      </c>
      <c r="B250" s="90" t="s">
        <v>123</v>
      </c>
      <c r="C250" s="90"/>
      <c r="D250" s="90"/>
      <c r="E250" s="90"/>
      <c r="F250" s="13">
        <v>42039</v>
      </c>
      <c r="G250" s="92">
        <v>5</v>
      </c>
      <c r="H250" s="43">
        <v>2748202</v>
      </c>
      <c r="I250" s="123">
        <v>0</v>
      </c>
      <c r="J250" s="125">
        <v>610403</v>
      </c>
      <c r="K250" s="86" t="s">
        <v>869</v>
      </c>
      <c r="L250" s="84" t="s">
        <v>6</v>
      </c>
      <c r="M250" s="84" t="s">
        <v>29</v>
      </c>
      <c r="N250" s="55"/>
      <c r="O250" s="75" t="s">
        <v>33</v>
      </c>
      <c r="P250" s="95" t="s">
        <v>59</v>
      </c>
    </row>
    <row r="251" spans="1:16" s="61" customFormat="1" ht="12.75" customHeight="1">
      <c r="A251" s="83" t="s">
        <v>782</v>
      </c>
      <c r="B251" s="90" t="s">
        <v>190</v>
      </c>
      <c r="C251" s="90"/>
      <c r="D251" s="90"/>
      <c r="E251" s="90"/>
      <c r="F251" s="13">
        <v>42040</v>
      </c>
      <c r="G251" s="92">
        <v>3</v>
      </c>
      <c r="H251" s="43">
        <v>72580</v>
      </c>
      <c r="I251" s="123">
        <v>0</v>
      </c>
      <c r="J251" s="125">
        <v>25247</v>
      </c>
      <c r="K251" s="73" t="s">
        <v>870</v>
      </c>
      <c r="L251" s="84" t="s">
        <v>6</v>
      </c>
      <c r="M251" s="84" t="s">
        <v>29</v>
      </c>
      <c r="N251" s="25"/>
      <c r="O251" s="73" t="s">
        <v>5</v>
      </c>
      <c r="P251" s="73" t="s">
        <v>64</v>
      </c>
    </row>
    <row r="252" spans="1:16" s="145" customFormat="1" ht="12.75" customHeight="1">
      <c r="A252" s="83" t="s">
        <v>783</v>
      </c>
      <c r="B252" s="86" t="s">
        <v>335</v>
      </c>
      <c r="C252" s="86"/>
      <c r="D252" s="63"/>
      <c r="E252" s="63"/>
      <c r="F252" s="13">
        <v>42047</v>
      </c>
      <c r="G252" s="87">
        <v>3</v>
      </c>
      <c r="H252" s="88">
        <v>140850</v>
      </c>
      <c r="I252" s="88">
        <v>0</v>
      </c>
      <c r="J252" s="88">
        <v>42405</v>
      </c>
      <c r="K252" s="86" t="s">
        <v>873</v>
      </c>
      <c r="L252" s="84" t="s">
        <v>18</v>
      </c>
      <c r="M252" s="65" t="s">
        <v>29</v>
      </c>
      <c r="N252" s="84"/>
      <c r="O252" s="84" t="s">
        <v>34</v>
      </c>
      <c r="P252" s="84" t="s">
        <v>59</v>
      </c>
    </row>
    <row r="253" spans="1:16" s="61" customFormat="1" ht="12.75" customHeight="1">
      <c r="A253" s="83" t="s">
        <v>785</v>
      </c>
      <c r="B253" s="86" t="s">
        <v>784</v>
      </c>
      <c r="C253" s="63"/>
      <c r="D253" s="63"/>
      <c r="E253" s="63"/>
      <c r="F253" s="13">
        <v>42044</v>
      </c>
      <c r="G253" s="62">
        <v>3</v>
      </c>
      <c r="H253" s="116">
        <v>822548</v>
      </c>
      <c r="I253" s="124">
        <v>0</v>
      </c>
      <c r="J253" s="125">
        <v>273907</v>
      </c>
      <c r="K253" s="86" t="s">
        <v>872</v>
      </c>
      <c r="L253" s="84" t="s">
        <v>786</v>
      </c>
      <c r="M253" s="84" t="s">
        <v>29</v>
      </c>
      <c r="N253" s="89"/>
      <c r="O253" s="84" t="s">
        <v>46</v>
      </c>
      <c r="P253" s="87" t="s">
        <v>46</v>
      </c>
    </row>
    <row r="254" spans="1:16" s="145" customFormat="1" ht="12.75" customHeight="1">
      <c r="A254" s="83" t="s">
        <v>787</v>
      </c>
      <c r="B254" s="86" t="s">
        <v>335</v>
      </c>
      <c r="C254" s="86"/>
      <c r="D254" s="63"/>
      <c r="E254" s="63"/>
      <c r="F254" s="13">
        <v>42040</v>
      </c>
      <c r="G254" s="87">
        <v>3</v>
      </c>
      <c r="H254" s="88">
        <v>200166</v>
      </c>
      <c r="I254" s="88">
        <v>0</v>
      </c>
      <c r="J254" s="88">
        <v>45838</v>
      </c>
      <c r="K254" s="86" t="s">
        <v>871</v>
      </c>
      <c r="L254" s="84" t="s">
        <v>18</v>
      </c>
      <c r="M254" s="65" t="s">
        <v>29</v>
      </c>
      <c r="N254" s="84"/>
      <c r="O254" s="84" t="s">
        <v>34</v>
      </c>
      <c r="P254" s="84" t="s">
        <v>59</v>
      </c>
    </row>
    <row r="255" spans="1:16" s="145" customFormat="1" ht="12.75" customHeight="1">
      <c r="A255" s="83" t="s">
        <v>788</v>
      </c>
      <c r="B255" s="25" t="s">
        <v>243</v>
      </c>
      <c r="C255" s="108"/>
      <c r="D255" s="108"/>
      <c r="E255" s="108"/>
      <c r="F255" s="13">
        <v>42051</v>
      </c>
      <c r="G255" s="38">
        <v>3</v>
      </c>
      <c r="H255" s="43">
        <v>301729</v>
      </c>
      <c r="I255" s="123">
        <v>0</v>
      </c>
      <c r="J255" s="125">
        <v>91764</v>
      </c>
      <c r="K255" s="109" t="s">
        <v>874</v>
      </c>
      <c r="L255" s="84" t="s">
        <v>18</v>
      </c>
      <c r="M255" s="73" t="s">
        <v>29</v>
      </c>
      <c r="N255" s="25"/>
      <c r="O255" s="73" t="s">
        <v>34</v>
      </c>
      <c r="P255" s="73" t="s">
        <v>59</v>
      </c>
    </row>
    <row r="256" spans="1:16" s="145" customFormat="1" ht="12.75" customHeight="1">
      <c r="A256" s="64" t="s">
        <v>790</v>
      </c>
      <c r="B256" s="86" t="s">
        <v>789</v>
      </c>
      <c r="C256" s="86" t="s">
        <v>183</v>
      </c>
      <c r="D256" s="86"/>
      <c r="E256" s="86"/>
      <c r="F256" s="13">
        <v>42051</v>
      </c>
      <c r="G256" s="87">
        <v>2</v>
      </c>
      <c r="H256" s="43">
        <v>239051</v>
      </c>
      <c r="I256" s="123">
        <v>0</v>
      </c>
      <c r="J256" s="125">
        <v>71871</v>
      </c>
      <c r="K256" s="94" t="s">
        <v>791</v>
      </c>
      <c r="L256" s="87" t="s">
        <v>18</v>
      </c>
      <c r="M256" s="87" t="s">
        <v>29</v>
      </c>
      <c r="N256" s="89"/>
      <c r="O256" s="87" t="s">
        <v>34</v>
      </c>
      <c r="P256" s="87" t="s">
        <v>59</v>
      </c>
    </row>
    <row r="257" spans="1:16" s="145" customFormat="1" ht="12.75" customHeight="1">
      <c r="A257" s="64" t="s">
        <v>792</v>
      </c>
      <c r="B257" s="25" t="s">
        <v>244</v>
      </c>
      <c r="C257" s="108"/>
      <c r="D257" s="108"/>
      <c r="E257" s="108"/>
      <c r="F257" s="13">
        <v>42052</v>
      </c>
      <c r="G257" s="38">
        <v>3</v>
      </c>
      <c r="H257" s="43">
        <v>391256</v>
      </c>
      <c r="I257" s="123">
        <v>0</v>
      </c>
      <c r="J257" s="125">
        <v>106504</v>
      </c>
      <c r="K257" s="109" t="s">
        <v>875</v>
      </c>
      <c r="L257" s="84" t="s">
        <v>18</v>
      </c>
      <c r="M257" s="73" t="s">
        <v>29</v>
      </c>
      <c r="O257" s="73" t="s">
        <v>21</v>
      </c>
      <c r="P257" s="73" t="s">
        <v>64</v>
      </c>
    </row>
    <row r="258" spans="1:16" s="145" customFormat="1" ht="12.75" customHeight="1">
      <c r="A258" s="64" t="s">
        <v>793</v>
      </c>
      <c r="B258" s="25" t="s">
        <v>183</v>
      </c>
      <c r="C258" s="108"/>
      <c r="D258" s="108"/>
      <c r="E258" s="108"/>
      <c r="F258" s="13">
        <v>42052</v>
      </c>
      <c r="G258" s="92">
        <v>3</v>
      </c>
      <c r="H258" s="43">
        <v>239087</v>
      </c>
      <c r="I258" s="123">
        <v>0</v>
      </c>
      <c r="J258" s="125">
        <v>76573</v>
      </c>
      <c r="K258" s="86" t="s">
        <v>876</v>
      </c>
      <c r="L258" s="81" t="s">
        <v>18</v>
      </c>
      <c r="M258" s="81" t="s">
        <v>29</v>
      </c>
      <c r="N258" s="25"/>
      <c r="O258" s="87" t="s">
        <v>34</v>
      </c>
      <c r="P258" s="87" t="s">
        <v>59</v>
      </c>
    </row>
    <row r="259" spans="1:16" s="145" customFormat="1" ht="12.75" customHeight="1">
      <c r="A259" s="64" t="s">
        <v>794</v>
      </c>
      <c r="B259" s="25" t="s">
        <v>183</v>
      </c>
      <c r="C259" s="108"/>
      <c r="D259" s="108"/>
      <c r="E259" s="108"/>
      <c r="F259" s="13">
        <v>42052</v>
      </c>
      <c r="G259" s="87">
        <v>3</v>
      </c>
      <c r="H259" s="43">
        <v>228252</v>
      </c>
      <c r="I259" s="123">
        <v>0</v>
      </c>
      <c r="J259" s="125">
        <v>72804</v>
      </c>
      <c r="K259" s="86" t="s">
        <v>877</v>
      </c>
      <c r="L259" s="84" t="s">
        <v>18</v>
      </c>
      <c r="M259" s="65" t="s">
        <v>29</v>
      </c>
      <c r="N259" s="84"/>
      <c r="O259" s="87" t="s">
        <v>34</v>
      </c>
      <c r="P259" s="87" t="s">
        <v>59</v>
      </c>
    </row>
    <row r="260" spans="1:16" s="145" customFormat="1" ht="12.75" customHeight="1">
      <c r="A260" s="64" t="s">
        <v>795</v>
      </c>
      <c r="B260" s="25" t="s">
        <v>470</v>
      </c>
      <c r="C260" s="108"/>
      <c r="D260" s="108"/>
      <c r="E260" s="108"/>
      <c r="F260" s="13">
        <v>42052</v>
      </c>
      <c r="G260" s="62">
        <v>3</v>
      </c>
      <c r="H260" s="116">
        <v>402844</v>
      </c>
      <c r="I260" s="124">
        <v>0</v>
      </c>
      <c r="J260" s="125">
        <v>110916</v>
      </c>
      <c r="K260" s="86" t="s">
        <v>878</v>
      </c>
      <c r="L260" s="84" t="s">
        <v>879</v>
      </c>
      <c r="M260" s="84" t="s">
        <v>29</v>
      </c>
      <c r="N260" s="89"/>
      <c r="O260" s="84" t="s">
        <v>31</v>
      </c>
      <c r="P260" s="84" t="s">
        <v>391</v>
      </c>
    </row>
    <row r="261" spans="1:16" s="145" customFormat="1" ht="12.75" customHeight="1">
      <c r="A261" s="64" t="s">
        <v>796</v>
      </c>
      <c r="B261" s="25" t="s">
        <v>800</v>
      </c>
      <c r="C261" s="109"/>
      <c r="D261" s="109"/>
      <c r="E261" s="109"/>
      <c r="F261" s="13">
        <v>42052</v>
      </c>
      <c r="G261" s="87">
        <v>2</v>
      </c>
      <c r="H261" s="43">
        <v>235261</v>
      </c>
      <c r="I261" s="123">
        <v>0</v>
      </c>
      <c r="J261" s="125">
        <v>61625</v>
      </c>
      <c r="K261" s="86" t="s">
        <v>880</v>
      </c>
      <c r="L261" s="84" t="s">
        <v>18</v>
      </c>
      <c r="M261" s="65" t="s">
        <v>29</v>
      </c>
      <c r="N261" s="84"/>
      <c r="O261" s="84" t="s">
        <v>1</v>
      </c>
      <c r="P261" s="84" t="s">
        <v>53</v>
      </c>
    </row>
    <row r="262" spans="1:16" s="145" customFormat="1" ht="12.75" customHeight="1">
      <c r="A262" s="64" t="s">
        <v>797</v>
      </c>
      <c r="B262" s="25" t="s">
        <v>416</v>
      </c>
      <c r="C262" s="109"/>
      <c r="D262" s="109"/>
      <c r="E262" s="109"/>
      <c r="F262" s="13">
        <v>42052</v>
      </c>
      <c r="G262" s="106">
        <v>2</v>
      </c>
      <c r="H262" s="43">
        <v>181513</v>
      </c>
      <c r="I262" s="123">
        <v>0</v>
      </c>
      <c r="J262" s="125">
        <v>58818</v>
      </c>
      <c r="K262" s="109" t="s">
        <v>882</v>
      </c>
      <c r="L262" s="84" t="s">
        <v>883</v>
      </c>
      <c r="M262" s="73" t="s">
        <v>29</v>
      </c>
      <c r="N262" s="25"/>
      <c r="O262" s="75" t="s">
        <v>33</v>
      </c>
      <c r="P262" s="95" t="s">
        <v>59</v>
      </c>
    </row>
    <row r="263" spans="1:16" s="72" customFormat="1" ht="12.75" customHeight="1">
      <c r="A263" s="64" t="s">
        <v>798</v>
      </c>
      <c r="B263" s="25" t="s">
        <v>801</v>
      </c>
      <c r="C263" s="108"/>
      <c r="D263" s="108"/>
      <c r="E263" s="108"/>
      <c r="F263" s="13">
        <v>42052</v>
      </c>
      <c r="G263" s="87">
        <v>2</v>
      </c>
      <c r="H263" s="43">
        <v>328907</v>
      </c>
      <c r="I263" s="123">
        <v>0</v>
      </c>
      <c r="J263" s="125">
        <v>84822</v>
      </c>
      <c r="K263" s="94" t="s">
        <v>884</v>
      </c>
      <c r="L263" s="87" t="s">
        <v>18</v>
      </c>
      <c r="M263" s="87" t="s">
        <v>29</v>
      </c>
      <c r="N263" s="89"/>
      <c r="O263" s="73" t="s">
        <v>21</v>
      </c>
      <c r="P263" s="73" t="s">
        <v>64</v>
      </c>
    </row>
    <row r="264" spans="1:16" s="72" customFormat="1" ht="12.75" customHeight="1">
      <c r="A264" s="64" t="s">
        <v>799</v>
      </c>
      <c r="B264" s="25" t="s">
        <v>802</v>
      </c>
      <c r="C264" s="108"/>
      <c r="D264" s="108"/>
      <c r="E264" s="108"/>
      <c r="F264" s="13">
        <v>42052</v>
      </c>
      <c r="G264" s="38">
        <v>3</v>
      </c>
      <c r="H264" s="43">
        <v>568062</v>
      </c>
      <c r="I264" s="123">
        <v>0</v>
      </c>
      <c r="J264" s="125">
        <v>160106</v>
      </c>
      <c r="K264" s="109" t="s">
        <v>885</v>
      </c>
      <c r="L264" s="84" t="s">
        <v>18</v>
      </c>
      <c r="M264" s="73" t="s">
        <v>29</v>
      </c>
      <c r="N264" s="145"/>
      <c r="O264" s="73" t="s">
        <v>19</v>
      </c>
      <c r="P264" s="73" t="s">
        <v>59</v>
      </c>
    </row>
    <row r="265" spans="1:16" s="61" customFormat="1" ht="12.75" customHeight="1">
      <c r="A265" s="64" t="s">
        <v>803</v>
      </c>
      <c r="B265" s="25" t="s">
        <v>275</v>
      </c>
      <c r="C265" s="108"/>
      <c r="D265" s="108"/>
      <c r="E265" s="108"/>
      <c r="F265" s="13">
        <v>42054</v>
      </c>
      <c r="G265" s="81">
        <v>3</v>
      </c>
      <c r="H265" s="31">
        <v>445729</v>
      </c>
      <c r="I265" s="125">
        <v>0</v>
      </c>
      <c r="J265" s="125">
        <v>126925</v>
      </c>
      <c r="K265" s="70" t="s">
        <v>886</v>
      </c>
      <c r="L265" s="84" t="s">
        <v>589</v>
      </c>
      <c r="M265" s="84" t="s">
        <v>29</v>
      </c>
      <c r="N265" s="89"/>
      <c r="O265" s="84" t="s">
        <v>31</v>
      </c>
      <c r="P265" s="84" t="s">
        <v>391</v>
      </c>
    </row>
    <row r="266" spans="1:16" s="61" customFormat="1" ht="12.75" customHeight="1">
      <c r="A266" s="64" t="s">
        <v>804</v>
      </c>
      <c r="B266" s="25" t="s">
        <v>395</v>
      </c>
      <c r="C266" s="72"/>
      <c r="D266" s="72"/>
      <c r="E266" s="72"/>
      <c r="F266" s="13">
        <v>42059</v>
      </c>
      <c r="G266" s="81">
        <v>3</v>
      </c>
      <c r="H266" s="31">
        <v>444161</v>
      </c>
      <c r="I266" s="125">
        <v>0</v>
      </c>
      <c r="J266" s="125">
        <v>131161</v>
      </c>
      <c r="K266" s="86" t="s">
        <v>887</v>
      </c>
      <c r="L266" s="81" t="s">
        <v>18</v>
      </c>
      <c r="M266" s="81" t="s">
        <v>29</v>
      </c>
      <c r="N266" s="72"/>
      <c r="O266" s="73" t="s">
        <v>19</v>
      </c>
      <c r="P266" s="73" t="s">
        <v>59</v>
      </c>
    </row>
    <row r="267" spans="1:16" s="61" customFormat="1" ht="12.75" customHeight="1">
      <c r="A267" s="64" t="s">
        <v>806</v>
      </c>
      <c r="B267" s="72" t="s">
        <v>805</v>
      </c>
      <c r="C267" s="72"/>
      <c r="D267" s="72"/>
      <c r="E267" s="72"/>
      <c r="F267" s="13">
        <v>42059</v>
      </c>
      <c r="G267" s="75">
        <v>3</v>
      </c>
      <c r="H267" s="31">
        <v>442273</v>
      </c>
      <c r="I267" s="72" t="s">
        <v>547</v>
      </c>
      <c r="J267" s="125">
        <v>107007</v>
      </c>
      <c r="K267" s="72" t="s">
        <v>888</v>
      </c>
      <c r="L267" s="75" t="s">
        <v>889</v>
      </c>
      <c r="M267" s="75" t="s">
        <v>29</v>
      </c>
      <c r="N267" s="75"/>
      <c r="O267" s="75" t="s">
        <v>33</v>
      </c>
      <c r="P267" s="75" t="s">
        <v>59</v>
      </c>
    </row>
    <row r="268" spans="1:16" s="25" customFormat="1" ht="12.75" customHeight="1">
      <c r="A268" s="64" t="s">
        <v>807</v>
      </c>
      <c r="B268" s="86" t="s">
        <v>809</v>
      </c>
      <c r="C268" s="86"/>
      <c r="D268" s="63"/>
      <c r="E268" s="63"/>
      <c r="F268" s="13">
        <v>42059</v>
      </c>
      <c r="G268" s="81">
        <v>2</v>
      </c>
      <c r="H268" s="31">
        <v>44998</v>
      </c>
      <c r="I268" s="125">
        <v>0</v>
      </c>
      <c r="J268" s="125">
        <v>15632</v>
      </c>
      <c r="K268" s="86" t="s">
        <v>890</v>
      </c>
      <c r="L268" s="81" t="s">
        <v>891</v>
      </c>
      <c r="M268" s="81" t="s">
        <v>29</v>
      </c>
      <c r="N268" s="84"/>
      <c r="O268" s="84" t="s">
        <v>1</v>
      </c>
      <c r="P268" s="84" t="s">
        <v>53</v>
      </c>
    </row>
    <row r="269" spans="1:16" s="61" customFormat="1" ht="12.75" customHeight="1">
      <c r="A269" s="64" t="s">
        <v>808</v>
      </c>
      <c r="B269" s="86" t="s">
        <v>528</v>
      </c>
      <c r="C269" s="86"/>
      <c r="D269" s="63"/>
      <c r="E269" s="63"/>
      <c r="F269" s="13">
        <v>42060</v>
      </c>
      <c r="G269" s="81">
        <v>3</v>
      </c>
      <c r="H269" s="31">
        <v>481850</v>
      </c>
      <c r="I269" s="125">
        <v>0</v>
      </c>
      <c r="J269" s="125">
        <v>160000</v>
      </c>
      <c r="K269" s="86" t="s">
        <v>892</v>
      </c>
      <c r="L269" s="75" t="s">
        <v>889</v>
      </c>
      <c r="M269" s="81" t="s">
        <v>29</v>
      </c>
      <c r="N269" s="84"/>
      <c r="O269" s="84" t="s">
        <v>53</v>
      </c>
      <c r="P269" s="84" t="s">
        <v>53</v>
      </c>
    </row>
    <row r="270" spans="1:16" s="61" customFormat="1" ht="12.75" customHeight="1">
      <c r="A270" s="64" t="s">
        <v>811</v>
      </c>
      <c r="B270" s="86" t="s">
        <v>810</v>
      </c>
      <c r="C270" s="86"/>
      <c r="D270" s="63"/>
      <c r="E270" s="63"/>
      <c r="F270" s="13">
        <v>42060</v>
      </c>
      <c r="G270" s="81">
        <v>2</v>
      </c>
      <c r="H270" s="31">
        <v>398020</v>
      </c>
      <c r="I270" s="125">
        <v>156497</v>
      </c>
      <c r="J270" s="125">
        <v>192681</v>
      </c>
      <c r="K270" s="86" t="s">
        <v>893</v>
      </c>
      <c r="L270" s="81" t="s">
        <v>894</v>
      </c>
      <c r="M270" s="81" t="s">
        <v>29</v>
      </c>
      <c r="N270" s="84"/>
      <c r="O270" s="75" t="s">
        <v>33</v>
      </c>
      <c r="P270" s="95" t="s">
        <v>59</v>
      </c>
    </row>
    <row r="271" spans="1:16" s="61" customFormat="1" ht="12.75" customHeight="1">
      <c r="A271" s="64" t="s">
        <v>812</v>
      </c>
      <c r="B271" s="25" t="s">
        <v>158</v>
      </c>
      <c r="C271" s="71"/>
      <c r="D271" s="71"/>
      <c r="E271" s="71"/>
      <c r="F271" s="13">
        <v>42060</v>
      </c>
      <c r="G271" s="14">
        <v>2</v>
      </c>
      <c r="H271" s="114">
        <v>114363</v>
      </c>
      <c r="I271" s="126">
        <v>36411</v>
      </c>
      <c r="J271" s="125">
        <v>45081</v>
      </c>
      <c r="K271" s="109" t="s">
        <v>895</v>
      </c>
      <c r="L271" s="81" t="s">
        <v>896</v>
      </c>
      <c r="M271" s="81" t="s">
        <v>28</v>
      </c>
      <c r="N271" s="25"/>
      <c r="O271" s="73" t="s">
        <v>27</v>
      </c>
      <c r="P271" s="32" t="s">
        <v>53</v>
      </c>
    </row>
    <row r="272" spans="1:16" s="72" customFormat="1" ht="12.75" customHeight="1">
      <c r="A272" s="64" t="s">
        <v>813</v>
      </c>
      <c r="B272" s="90" t="s">
        <v>133</v>
      </c>
      <c r="C272" s="90"/>
      <c r="D272" s="35"/>
      <c r="E272" s="35"/>
      <c r="F272" s="13">
        <v>42060</v>
      </c>
      <c r="G272" s="84">
        <v>3</v>
      </c>
      <c r="H272" s="117">
        <v>390999</v>
      </c>
      <c r="I272" s="127">
        <v>0</v>
      </c>
      <c r="J272" s="125">
        <v>91818</v>
      </c>
      <c r="K272" s="89" t="s">
        <v>897</v>
      </c>
      <c r="L272" s="84" t="s">
        <v>6</v>
      </c>
      <c r="M272" s="84" t="s">
        <v>29</v>
      </c>
      <c r="N272" s="89"/>
      <c r="O272" s="84" t="s">
        <v>35</v>
      </c>
      <c r="P272" s="84" t="s">
        <v>53</v>
      </c>
    </row>
    <row r="273" spans="1:16" s="72" customFormat="1" ht="12.75" customHeight="1">
      <c r="A273" s="64" t="s">
        <v>814</v>
      </c>
      <c r="B273" s="89" t="s">
        <v>310</v>
      </c>
      <c r="C273" s="89"/>
      <c r="D273" s="89"/>
      <c r="E273" s="89"/>
      <c r="F273" s="13">
        <v>42060</v>
      </c>
      <c r="G273" s="85">
        <v>2</v>
      </c>
      <c r="H273" s="122">
        <v>446575</v>
      </c>
      <c r="I273" s="127">
        <v>0</v>
      </c>
      <c r="J273" s="125">
        <v>146576</v>
      </c>
      <c r="K273" s="89" t="s">
        <v>898</v>
      </c>
      <c r="L273" s="84" t="s">
        <v>6</v>
      </c>
      <c r="M273" s="46" t="s">
        <v>29</v>
      </c>
      <c r="N273" s="84"/>
      <c r="O273" s="84" t="s">
        <v>35</v>
      </c>
      <c r="P273" s="84" t="s">
        <v>53</v>
      </c>
    </row>
    <row r="274" spans="1:16" s="72" customFormat="1" ht="12.75" customHeight="1">
      <c r="A274" s="64" t="s">
        <v>815</v>
      </c>
      <c r="B274" s="108" t="s">
        <v>248</v>
      </c>
      <c r="C274" s="35"/>
      <c r="D274" s="35"/>
      <c r="E274" s="35"/>
      <c r="F274" s="13">
        <v>42060</v>
      </c>
      <c r="G274" s="84">
        <v>3</v>
      </c>
      <c r="H274" s="117">
        <v>451787</v>
      </c>
      <c r="I274" s="127">
        <v>0</v>
      </c>
      <c r="J274" s="125">
        <v>152091</v>
      </c>
      <c r="K274" s="94" t="s">
        <v>899</v>
      </c>
      <c r="L274" s="84" t="s">
        <v>6</v>
      </c>
      <c r="M274" s="84" t="s">
        <v>29</v>
      </c>
      <c r="N274" s="89"/>
      <c r="O274" s="84" t="s">
        <v>1</v>
      </c>
      <c r="P274" s="84" t="s">
        <v>53</v>
      </c>
    </row>
    <row r="275" spans="1:16" s="61" customFormat="1" ht="12.75" customHeight="1">
      <c r="A275" s="64" t="s">
        <v>816</v>
      </c>
      <c r="B275" s="76" t="s">
        <v>545</v>
      </c>
      <c r="C275" s="72"/>
      <c r="D275" s="72"/>
      <c r="E275" s="72"/>
      <c r="F275" s="13">
        <v>42060</v>
      </c>
      <c r="G275" s="75">
        <v>2</v>
      </c>
      <c r="H275" s="120">
        <v>24775</v>
      </c>
      <c r="I275" s="127">
        <v>0</v>
      </c>
      <c r="J275" s="125">
        <v>0</v>
      </c>
      <c r="K275" s="76" t="s">
        <v>900</v>
      </c>
      <c r="L275" s="84" t="s">
        <v>901</v>
      </c>
      <c r="M275" s="84" t="s">
        <v>28</v>
      </c>
      <c r="N275" s="89"/>
      <c r="O275" s="84" t="s">
        <v>2</v>
      </c>
      <c r="P275" s="84" t="s">
        <v>53</v>
      </c>
    </row>
    <row r="276" spans="1:16" s="25" customFormat="1" ht="12.75" customHeight="1">
      <c r="A276" s="64" t="s">
        <v>817</v>
      </c>
      <c r="B276" s="76" t="s">
        <v>751</v>
      </c>
      <c r="C276" s="72"/>
      <c r="D276" s="72"/>
      <c r="E276" s="72"/>
      <c r="F276" s="13">
        <v>42062</v>
      </c>
      <c r="G276" s="75">
        <v>2</v>
      </c>
      <c r="H276" s="120">
        <v>147914</v>
      </c>
      <c r="I276" s="127">
        <v>0</v>
      </c>
      <c r="J276" s="125">
        <v>47937</v>
      </c>
      <c r="K276" s="78" t="s">
        <v>818</v>
      </c>
      <c r="L276" s="84" t="s">
        <v>6</v>
      </c>
      <c r="M276" s="84" t="s">
        <v>29</v>
      </c>
      <c r="N276" s="89"/>
      <c r="O276" s="84" t="s">
        <v>35</v>
      </c>
      <c r="P276" s="84" t="s">
        <v>53</v>
      </c>
    </row>
    <row r="277" spans="1:16" s="1" customFormat="1" ht="12.75" customHeight="1">
      <c r="A277" s="64" t="s">
        <v>819</v>
      </c>
      <c r="B277" s="76" t="s">
        <v>574</v>
      </c>
      <c r="C277" s="72" t="s">
        <v>50</v>
      </c>
      <c r="D277" s="72" t="s">
        <v>344</v>
      </c>
      <c r="E277" s="72"/>
      <c r="F277" s="13">
        <v>42062</v>
      </c>
      <c r="G277" s="75">
        <v>3</v>
      </c>
      <c r="H277" s="120">
        <v>328630</v>
      </c>
      <c r="I277" s="127">
        <v>0</v>
      </c>
      <c r="J277" s="125">
        <v>99513</v>
      </c>
      <c r="K277" s="78" t="s">
        <v>820</v>
      </c>
      <c r="L277" s="84" t="s">
        <v>18</v>
      </c>
      <c r="M277" s="84" t="s">
        <v>29</v>
      </c>
      <c r="N277" s="89"/>
      <c r="O277" s="84" t="s">
        <v>35</v>
      </c>
      <c r="P277" s="84" t="s">
        <v>53</v>
      </c>
    </row>
    <row r="278" spans="1:16" ht="12.75" customHeight="1">
      <c r="A278" s="64" t="s">
        <v>821</v>
      </c>
      <c r="B278" s="108" t="s">
        <v>358</v>
      </c>
      <c r="C278" s="90"/>
      <c r="D278" s="42"/>
      <c r="E278" s="42"/>
      <c r="F278" s="13">
        <v>42062</v>
      </c>
      <c r="G278" s="92">
        <v>1</v>
      </c>
      <c r="H278" s="43">
        <v>28401</v>
      </c>
      <c r="I278" s="127">
        <v>0</v>
      </c>
      <c r="J278" s="125">
        <v>9838</v>
      </c>
      <c r="K278" s="86" t="s">
        <v>902</v>
      </c>
      <c r="L278" s="81" t="s">
        <v>903</v>
      </c>
      <c r="M278" s="81" t="s">
        <v>30</v>
      </c>
      <c r="N278" s="84"/>
      <c r="O278" s="84" t="s">
        <v>33</v>
      </c>
      <c r="P278" s="84" t="s">
        <v>59</v>
      </c>
    </row>
    <row r="279" spans="1:16" s="25" customFormat="1" ht="12.75" customHeight="1">
      <c r="A279" s="64" t="s">
        <v>822</v>
      </c>
      <c r="B279" s="108" t="s">
        <v>114</v>
      </c>
      <c r="C279" s="108"/>
      <c r="D279" s="29"/>
      <c r="E279" s="29"/>
      <c r="F279" s="13">
        <v>42062</v>
      </c>
      <c r="G279" s="30">
        <v>1</v>
      </c>
      <c r="H279" s="141">
        <v>80000</v>
      </c>
      <c r="I279" s="127">
        <v>48032</v>
      </c>
      <c r="J279" s="125">
        <v>0</v>
      </c>
      <c r="K279" s="109" t="s">
        <v>904</v>
      </c>
      <c r="L279" s="73" t="s">
        <v>905</v>
      </c>
      <c r="M279" s="73" t="s">
        <v>28</v>
      </c>
      <c r="O279" s="73" t="s">
        <v>4</v>
      </c>
      <c r="P279" s="73" t="s">
        <v>4</v>
      </c>
    </row>
    <row r="280" spans="1:16" s="47" customFormat="1" ht="12.75" customHeight="1">
      <c r="A280" s="91" t="s">
        <v>827</v>
      </c>
      <c r="B280" s="90" t="s">
        <v>823</v>
      </c>
      <c r="C280" s="35"/>
      <c r="D280" s="35"/>
      <c r="E280" s="35"/>
      <c r="F280" s="36">
        <v>42067</v>
      </c>
      <c r="G280" s="62">
        <v>1</v>
      </c>
      <c r="H280" s="43">
        <v>136072</v>
      </c>
      <c r="I280" s="127">
        <v>22487</v>
      </c>
      <c r="J280" s="125">
        <v>26576</v>
      </c>
      <c r="K280" s="86" t="s">
        <v>824</v>
      </c>
      <c r="L280" s="84" t="s">
        <v>825</v>
      </c>
      <c r="M280" s="46" t="s">
        <v>29</v>
      </c>
      <c r="N280" s="84" t="s">
        <v>826</v>
      </c>
      <c r="O280" s="84" t="s">
        <v>34</v>
      </c>
      <c r="P280" s="84" t="s">
        <v>59</v>
      </c>
    </row>
    <row r="281" spans="1:16" s="61" customFormat="1" ht="12.75" customHeight="1">
      <c r="A281" s="91" t="s">
        <v>831</v>
      </c>
      <c r="B281" s="111" t="s">
        <v>828</v>
      </c>
      <c r="C281" s="111" t="s">
        <v>829</v>
      </c>
      <c r="D281" s="4"/>
      <c r="E281" s="4"/>
      <c r="F281" s="36">
        <v>42068</v>
      </c>
      <c r="G281" s="103">
        <v>3</v>
      </c>
      <c r="H281" s="43">
        <v>2122053</v>
      </c>
      <c r="I281" s="127">
        <v>1241800</v>
      </c>
      <c r="J281" s="125">
        <v>1044848</v>
      </c>
      <c r="K281" s="4" t="s">
        <v>830</v>
      </c>
      <c r="L281" s="103" t="s">
        <v>6</v>
      </c>
      <c r="M281" s="103" t="s">
        <v>29</v>
      </c>
      <c r="N281" s="103"/>
      <c r="O281" s="103" t="s">
        <v>21</v>
      </c>
      <c r="P281" s="103" t="s">
        <v>64</v>
      </c>
    </row>
    <row r="282" spans="1:16" s="47" customFormat="1" ht="12.75" customHeight="1">
      <c r="A282" s="91" t="s">
        <v>832</v>
      </c>
      <c r="B282" s="108" t="s">
        <v>784</v>
      </c>
      <c r="C282" s="71"/>
      <c r="D282" s="71"/>
      <c r="E282" s="71"/>
      <c r="F282" s="36">
        <v>42072</v>
      </c>
      <c r="G282" s="62">
        <v>1</v>
      </c>
      <c r="H282" s="43">
        <v>600000</v>
      </c>
      <c r="I282" s="127">
        <v>272727</v>
      </c>
      <c r="J282" s="125">
        <v>282997</v>
      </c>
      <c r="K282" s="109" t="s">
        <v>839</v>
      </c>
      <c r="L282" s="73" t="s">
        <v>840</v>
      </c>
      <c r="M282" s="103" t="s">
        <v>29</v>
      </c>
      <c r="N282" s="25"/>
      <c r="O282" s="73" t="s">
        <v>46</v>
      </c>
      <c r="P282" s="73" t="s">
        <v>46</v>
      </c>
    </row>
    <row r="283" spans="1:16" s="47" customFormat="1" ht="12.75" customHeight="1">
      <c r="A283" s="83" t="s">
        <v>833</v>
      </c>
      <c r="B283" s="109" t="s">
        <v>290</v>
      </c>
      <c r="C283" s="12"/>
      <c r="D283" s="12"/>
      <c r="E283" s="12"/>
      <c r="F283" s="36">
        <v>42072</v>
      </c>
      <c r="G283" s="10">
        <v>3</v>
      </c>
      <c r="H283" s="43">
        <v>26000</v>
      </c>
      <c r="I283" s="127">
        <v>11238</v>
      </c>
      <c r="J283" s="125">
        <v>11238</v>
      </c>
      <c r="K283" s="109" t="s">
        <v>835</v>
      </c>
      <c r="L283" s="73" t="s">
        <v>834</v>
      </c>
      <c r="M283" s="81" t="s">
        <v>28</v>
      </c>
      <c r="N283" s="73"/>
      <c r="O283" s="81" t="s">
        <v>291</v>
      </c>
      <c r="P283" s="81" t="s">
        <v>59</v>
      </c>
    </row>
    <row r="284" spans="1:16" s="61" customFormat="1" ht="12.75" customHeight="1">
      <c r="A284" s="83" t="s">
        <v>836</v>
      </c>
      <c r="B284" s="86" t="s">
        <v>698</v>
      </c>
      <c r="C284" s="86"/>
      <c r="D284" s="86"/>
      <c r="E284" s="86"/>
      <c r="F284" s="36">
        <v>42075</v>
      </c>
      <c r="G284" s="87">
        <v>1</v>
      </c>
      <c r="H284" s="43">
        <v>89842</v>
      </c>
      <c r="I284" s="127">
        <v>0</v>
      </c>
      <c r="J284" s="125">
        <v>31149</v>
      </c>
      <c r="K284" s="86" t="s">
        <v>837</v>
      </c>
      <c r="L284" s="84" t="s">
        <v>838</v>
      </c>
      <c r="M284" s="84" t="s">
        <v>29</v>
      </c>
      <c r="N284" s="89"/>
      <c r="O284" s="84" t="s">
        <v>1</v>
      </c>
      <c r="P284" s="84" t="s">
        <v>53</v>
      </c>
    </row>
    <row r="285" spans="1:16" s="47" customFormat="1" ht="12.75" customHeight="1">
      <c r="A285" s="83" t="s">
        <v>841</v>
      </c>
      <c r="B285" s="109" t="s">
        <v>193</v>
      </c>
      <c r="C285" s="12"/>
      <c r="D285" s="12"/>
      <c r="E285" s="12"/>
      <c r="F285" s="36">
        <v>42066</v>
      </c>
      <c r="G285" s="10">
        <v>1</v>
      </c>
      <c r="H285" s="43">
        <v>44000</v>
      </c>
      <c r="I285" s="127">
        <v>0</v>
      </c>
      <c r="J285" s="125">
        <v>15242</v>
      </c>
      <c r="K285" s="109" t="s">
        <v>842</v>
      </c>
      <c r="L285" s="73" t="s">
        <v>843</v>
      </c>
      <c r="M285" s="81" t="s">
        <v>28</v>
      </c>
      <c r="N285" s="73" t="s">
        <v>844</v>
      </c>
      <c r="O285" s="81" t="s">
        <v>35</v>
      </c>
      <c r="P285" s="81" t="s">
        <v>53</v>
      </c>
    </row>
    <row r="286" spans="1:16" s="47" customFormat="1" ht="12.75" customHeight="1">
      <c r="A286" s="83" t="s">
        <v>845</v>
      </c>
      <c r="B286" s="109" t="s">
        <v>645</v>
      </c>
      <c r="C286" s="12"/>
      <c r="D286" s="12"/>
      <c r="E286" s="12"/>
      <c r="F286" s="36">
        <v>42075</v>
      </c>
      <c r="G286" s="10">
        <v>1</v>
      </c>
      <c r="H286" s="43">
        <v>123969</v>
      </c>
      <c r="I286" s="127">
        <v>92678</v>
      </c>
      <c r="J286" s="125">
        <v>68789</v>
      </c>
      <c r="K286" s="109" t="s">
        <v>846</v>
      </c>
      <c r="L286" s="73" t="s">
        <v>22</v>
      </c>
      <c r="M286" s="84" t="s">
        <v>0</v>
      </c>
      <c r="N286" s="73"/>
      <c r="O286" s="81" t="s">
        <v>26</v>
      </c>
      <c r="P286" s="81" t="s">
        <v>59</v>
      </c>
    </row>
    <row r="287" spans="1:16" s="25" customFormat="1" ht="12.75" customHeight="1">
      <c r="A287" s="83" t="s">
        <v>847</v>
      </c>
      <c r="B287" s="66" t="s">
        <v>528</v>
      </c>
      <c r="C287" s="66"/>
      <c r="D287" s="66"/>
      <c r="E287" s="66"/>
      <c r="F287" s="36">
        <v>42075</v>
      </c>
      <c r="G287" s="81">
        <v>1</v>
      </c>
      <c r="H287" s="43">
        <v>6000</v>
      </c>
      <c r="I287" s="127">
        <v>0</v>
      </c>
      <c r="J287" s="125">
        <v>71882</v>
      </c>
      <c r="K287" s="70" t="s">
        <v>529</v>
      </c>
      <c r="L287" s="84" t="s">
        <v>18</v>
      </c>
      <c r="M287" s="100" t="s">
        <v>29</v>
      </c>
      <c r="N287" s="99"/>
      <c r="O287" s="73" t="s">
        <v>27</v>
      </c>
      <c r="P287" s="73" t="s">
        <v>53</v>
      </c>
    </row>
    <row r="288" spans="1:16" s="1" customFormat="1" ht="12.75" customHeight="1">
      <c r="A288" s="83" t="s">
        <v>848</v>
      </c>
      <c r="B288" s="109" t="s">
        <v>55</v>
      </c>
      <c r="C288" s="12"/>
      <c r="D288" s="12"/>
      <c r="E288" s="12"/>
      <c r="F288" s="74">
        <v>42076</v>
      </c>
      <c r="G288" s="10">
        <v>3</v>
      </c>
      <c r="H288" s="43">
        <v>2184255</v>
      </c>
      <c r="I288" s="127">
        <v>0</v>
      </c>
      <c r="J288" s="125">
        <v>310393</v>
      </c>
      <c r="K288" s="109" t="s">
        <v>849</v>
      </c>
      <c r="L288" s="73" t="s">
        <v>850</v>
      </c>
      <c r="M288" s="81" t="s">
        <v>28</v>
      </c>
      <c r="N288" s="73"/>
      <c r="O288" s="81" t="s">
        <v>58</v>
      </c>
      <c r="P288" s="81" t="s">
        <v>58</v>
      </c>
    </row>
    <row r="289" spans="1:16" s="61" customFormat="1" ht="12.75" customHeight="1">
      <c r="A289" s="83" t="s">
        <v>851</v>
      </c>
      <c r="B289" s="67" t="s">
        <v>470</v>
      </c>
      <c r="C289" s="67"/>
      <c r="D289" s="67"/>
      <c r="E289" s="67"/>
      <c r="F289" s="36">
        <v>42079</v>
      </c>
      <c r="G289" s="81">
        <v>3</v>
      </c>
      <c r="H289" s="43">
        <v>319838</v>
      </c>
      <c r="I289" s="127">
        <v>0</v>
      </c>
      <c r="J289" s="125">
        <v>83055</v>
      </c>
      <c r="K289" s="70" t="s">
        <v>562</v>
      </c>
      <c r="L289" s="84" t="s">
        <v>18</v>
      </c>
      <c r="M289" s="84" t="s">
        <v>29</v>
      </c>
      <c r="N289" s="84"/>
      <c r="O289" s="84" t="s">
        <v>31</v>
      </c>
      <c r="P289" s="84" t="s">
        <v>59</v>
      </c>
    </row>
    <row r="290" spans="1:16" s="104" customFormat="1" ht="12.75" customHeight="1">
      <c r="A290" s="83" t="s">
        <v>853</v>
      </c>
      <c r="B290" s="4" t="s">
        <v>852</v>
      </c>
      <c r="C290" s="108"/>
      <c r="D290" s="108"/>
      <c r="E290" s="108"/>
      <c r="F290" s="36">
        <v>42079</v>
      </c>
      <c r="G290" s="73">
        <v>1</v>
      </c>
      <c r="H290" s="43">
        <v>41028</v>
      </c>
      <c r="I290" s="127">
        <v>0</v>
      </c>
      <c r="J290" s="125">
        <v>0</v>
      </c>
      <c r="K290" s="109" t="s">
        <v>854</v>
      </c>
      <c r="L290" s="73" t="s">
        <v>18</v>
      </c>
      <c r="M290" s="73" t="s">
        <v>29</v>
      </c>
      <c r="N290" s="73"/>
      <c r="O290" s="73" t="s">
        <v>9</v>
      </c>
      <c r="P290" s="142" t="s">
        <v>9</v>
      </c>
    </row>
    <row r="291" spans="1:16" s="72" customFormat="1" ht="12.75" customHeight="1">
      <c r="A291" s="83" t="s">
        <v>857</v>
      </c>
      <c r="B291" s="89" t="s">
        <v>855</v>
      </c>
      <c r="C291" s="63"/>
      <c r="D291" s="63"/>
      <c r="E291" s="63"/>
      <c r="F291" s="36">
        <v>42082</v>
      </c>
      <c r="G291" s="62">
        <v>5</v>
      </c>
      <c r="H291" s="43">
        <v>415090</v>
      </c>
      <c r="I291" s="127">
        <v>0</v>
      </c>
      <c r="J291" s="125">
        <v>80098</v>
      </c>
      <c r="K291" s="86" t="s">
        <v>856</v>
      </c>
      <c r="L291" s="84" t="s">
        <v>6</v>
      </c>
      <c r="M291" s="84" t="s">
        <v>29</v>
      </c>
      <c r="N291" s="37" t="s">
        <v>165</v>
      </c>
      <c r="O291" s="84" t="s">
        <v>33</v>
      </c>
      <c r="P291" s="84" t="s">
        <v>59</v>
      </c>
    </row>
    <row r="292" spans="1:16" s="72" customFormat="1" ht="12.75" customHeight="1">
      <c r="A292" s="83" t="s">
        <v>858</v>
      </c>
      <c r="B292" s="90" t="s">
        <v>100</v>
      </c>
      <c r="C292" s="90"/>
      <c r="D292" s="42"/>
      <c r="E292" s="42"/>
      <c r="F292" s="36">
        <v>42082</v>
      </c>
      <c r="G292" s="92">
        <v>3</v>
      </c>
      <c r="H292" s="43">
        <v>436721</v>
      </c>
      <c r="I292" s="127">
        <v>0</v>
      </c>
      <c r="J292" s="125">
        <v>103748</v>
      </c>
      <c r="K292" s="86" t="s">
        <v>489</v>
      </c>
      <c r="L292" s="57" t="s">
        <v>17</v>
      </c>
      <c r="M292" s="52" t="s">
        <v>29</v>
      </c>
      <c r="N292" s="84"/>
      <c r="O292" s="84" t="s">
        <v>35</v>
      </c>
      <c r="P292" s="84" t="s">
        <v>53</v>
      </c>
    </row>
    <row r="293" spans="1:16" s="72" customFormat="1" ht="12.75" customHeight="1">
      <c r="A293" s="83" t="s">
        <v>859</v>
      </c>
      <c r="B293" s="89" t="s">
        <v>401</v>
      </c>
      <c r="C293" s="86" t="s">
        <v>416</v>
      </c>
      <c r="D293" s="86"/>
      <c r="E293" s="86"/>
      <c r="F293" s="36">
        <v>42082</v>
      </c>
      <c r="G293" s="62">
        <v>4</v>
      </c>
      <c r="H293" s="43">
        <v>1680513</v>
      </c>
      <c r="I293" s="127">
        <v>0</v>
      </c>
      <c r="J293" s="125">
        <v>489163</v>
      </c>
      <c r="K293" s="86" t="s">
        <v>860</v>
      </c>
      <c r="L293" s="84" t="s">
        <v>861</v>
      </c>
      <c r="M293" s="84" t="s">
        <v>29</v>
      </c>
      <c r="N293" s="37"/>
      <c r="O293" s="84" t="s">
        <v>33</v>
      </c>
      <c r="P293" s="84" t="s">
        <v>59</v>
      </c>
    </row>
    <row r="294" spans="1:16" s="72" customFormat="1" ht="12.75" customHeight="1">
      <c r="A294" s="83" t="s">
        <v>862</v>
      </c>
      <c r="B294" s="108" t="s">
        <v>225</v>
      </c>
      <c r="F294" s="36">
        <v>42082</v>
      </c>
      <c r="G294" s="75">
        <v>2</v>
      </c>
      <c r="H294" s="116">
        <v>248765</v>
      </c>
      <c r="I294" s="127">
        <v>76269</v>
      </c>
      <c r="J294" s="125">
        <v>93905</v>
      </c>
      <c r="K294" s="76" t="s">
        <v>863</v>
      </c>
      <c r="L294" s="84" t="s">
        <v>22</v>
      </c>
      <c r="M294" s="84" t="s">
        <v>0</v>
      </c>
      <c r="N294" s="99"/>
      <c r="O294" s="73" t="s">
        <v>26</v>
      </c>
      <c r="P294" s="73" t="s">
        <v>59</v>
      </c>
    </row>
    <row r="295" spans="1:16" s="72" customFormat="1" ht="12.75" customHeight="1">
      <c r="A295" s="83" t="s">
        <v>864</v>
      </c>
      <c r="B295" s="108" t="s">
        <v>193</v>
      </c>
      <c r="F295" s="36">
        <v>42089</v>
      </c>
      <c r="G295" s="14">
        <v>1</v>
      </c>
      <c r="H295" s="31">
        <v>7500</v>
      </c>
      <c r="I295" s="127">
        <v>17493</v>
      </c>
      <c r="J295" s="125">
        <v>0</v>
      </c>
      <c r="K295" s="25" t="s">
        <v>865</v>
      </c>
      <c r="L295" s="73" t="s">
        <v>17</v>
      </c>
      <c r="M295" s="73" t="s">
        <v>29</v>
      </c>
      <c r="N295" s="73" t="s">
        <v>866</v>
      </c>
      <c r="O295" s="73" t="s">
        <v>35</v>
      </c>
      <c r="P295" s="73" t="s">
        <v>53</v>
      </c>
    </row>
    <row r="296" spans="1:16" s="72" customFormat="1" ht="12.75" customHeight="1">
      <c r="A296" s="83" t="s">
        <v>906</v>
      </c>
      <c r="B296" s="108" t="s">
        <v>497</v>
      </c>
      <c r="F296" s="36">
        <v>42100</v>
      </c>
      <c r="G296" s="14">
        <v>3</v>
      </c>
      <c r="H296" s="31">
        <v>485706</v>
      </c>
      <c r="I296" s="127">
        <v>0</v>
      </c>
      <c r="J296" s="125">
        <v>150206</v>
      </c>
      <c r="K296" s="25" t="s">
        <v>907</v>
      </c>
      <c r="L296" s="73" t="s">
        <v>20</v>
      </c>
      <c r="M296" s="73" t="s">
        <v>29</v>
      </c>
      <c r="N296" s="73"/>
      <c r="O296" s="73" t="s">
        <v>35</v>
      </c>
      <c r="P296" s="73" t="s">
        <v>53</v>
      </c>
    </row>
    <row r="297" spans="1:16" s="72" customFormat="1" ht="12.75" customHeight="1">
      <c r="A297" s="83" t="s">
        <v>910</v>
      </c>
      <c r="B297" s="108" t="s">
        <v>908</v>
      </c>
      <c r="C297" s="72" t="s">
        <v>909</v>
      </c>
      <c r="F297" s="36">
        <v>42101</v>
      </c>
      <c r="G297" s="14">
        <v>2</v>
      </c>
      <c r="H297" s="31">
        <v>122660</v>
      </c>
      <c r="I297" s="127">
        <v>0</v>
      </c>
      <c r="J297" s="125">
        <v>29621</v>
      </c>
      <c r="K297" s="25" t="s">
        <v>913</v>
      </c>
      <c r="L297" s="73" t="s">
        <v>6</v>
      </c>
      <c r="M297" s="73" t="s">
        <v>29</v>
      </c>
      <c r="N297" s="73"/>
      <c r="O297" s="73" t="s">
        <v>2</v>
      </c>
      <c r="P297" s="73" t="s">
        <v>53</v>
      </c>
    </row>
    <row r="298" spans="1:16" s="72" customFormat="1" ht="12.75" customHeight="1">
      <c r="A298" s="83" t="s">
        <v>911</v>
      </c>
      <c r="B298" s="108" t="s">
        <v>649</v>
      </c>
      <c r="C298" s="72" t="s">
        <v>648</v>
      </c>
      <c r="F298" s="36">
        <v>42101</v>
      </c>
      <c r="G298" s="14">
        <v>2</v>
      </c>
      <c r="H298" s="31">
        <v>246650</v>
      </c>
      <c r="I298" s="127">
        <v>0</v>
      </c>
      <c r="J298" s="125">
        <v>85697</v>
      </c>
      <c r="K298" s="25" t="s">
        <v>912</v>
      </c>
      <c r="L298" s="73" t="s">
        <v>6</v>
      </c>
      <c r="M298" s="73" t="s">
        <v>29</v>
      </c>
      <c r="N298" s="73"/>
      <c r="O298" s="73" t="s">
        <v>2</v>
      </c>
      <c r="P298" s="73" t="s">
        <v>53</v>
      </c>
    </row>
    <row r="299" spans="1:16" s="72" customFormat="1" ht="12.75" customHeight="1">
      <c r="A299" s="83" t="s">
        <v>914</v>
      </c>
      <c r="B299" s="108" t="s">
        <v>915</v>
      </c>
      <c r="F299" s="36">
        <v>42102</v>
      </c>
      <c r="G299" s="14">
        <v>1</v>
      </c>
      <c r="H299" s="31">
        <v>99999</v>
      </c>
      <c r="I299" s="127">
        <v>0</v>
      </c>
      <c r="J299" s="125">
        <v>25929</v>
      </c>
      <c r="K299" s="25" t="s">
        <v>916</v>
      </c>
      <c r="L299" s="73" t="s">
        <v>18</v>
      </c>
      <c r="M299" s="73" t="s">
        <v>29</v>
      </c>
      <c r="N299" s="73"/>
      <c r="O299" s="73" t="s">
        <v>31</v>
      </c>
      <c r="P299" s="73" t="s">
        <v>59</v>
      </c>
    </row>
    <row r="300" spans="1:16" s="72" customFormat="1" ht="12.75" customHeight="1">
      <c r="A300" s="83" t="s">
        <v>917</v>
      </c>
      <c r="B300" s="108" t="s">
        <v>144</v>
      </c>
      <c r="F300" s="36">
        <v>42103</v>
      </c>
      <c r="G300" s="14">
        <v>4</v>
      </c>
      <c r="H300" s="31">
        <v>702569</v>
      </c>
      <c r="I300" s="127">
        <v>0</v>
      </c>
      <c r="J300" s="125">
        <v>211330</v>
      </c>
      <c r="K300" s="25" t="s">
        <v>918</v>
      </c>
      <c r="L300" s="73" t="s">
        <v>18</v>
      </c>
      <c r="M300" s="73" t="s">
        <v>29</v>
      </c>
      <c r="N300" s="73"/>
      <c r="O300" s="73" t="s">
        <v>31</v>
      </c>
      <c r="P300" s="73" t="s">
        <v>59</v>
      </c>
    </row>
    <row r="301" spans="1:16" s="72" customFormat="1" ht="12.75" customHeight="1">
      <c r="A301" s="83" t="s">
        <v>919</v>
      </c>
      <c r="B301" s="108" t="s">
        <v>204</v>
      </c>
      <c r="F301" s="36">
        <v>42104</v>
      </c>
      <c r="G301" s="14">
        <v>1</v>
      </c>
      <c r="H301" s="31">
        <v>299088</v>
      </c>
      <c r="I301" s="127">
        <v>0</v>
      </c>
      <c r="J301" s="125">
        <v>94440</v>
      </c>
      <c r="K301" s="25" t="s">
        <v>920</v>
      </c>
      <c r="L301" s="73" t="s">
        <v>371</v>
      </c>
      <c r="M301" s="73" t="s">
        <v>29</v>
      </c>
      <c r="N301" s="73"/>
      <c r="O301" s="73" t="s">
        <v>21</v>
      </c>
      <c r="P301" s="73" t="s">
        <v>64</v>
      </c>
    </row>
    <row r="302" spans="1:16" s="72" customFormat="1" ht="12.75" customHeight="1">
      <c r="A302" s="83" t="s">
        <v>921</v>
      </c>
      <c r="B302" s="108" t="s">
        <v>389</v>
      </c>
      <c r="F302" s="36">
        <v>42104</v>
      </c>
      <c r="G302" s="14">
        <v>2</v>
      </c>
      <c r="H302" s="31">
        <v>999962</v>
      </c>
      <c r="I302" s="127">
        <v>0</v>
      </c>
      <c r="J302" s="125">
        <v>145441</v>
      </c>
      <c r="K302" s="25" t="s">
        <v>922</v>
      </c>
      <c r="L302" s="73" t="s">
        <v>174</v>
      </c>
      <c r="M302" s="73" t="s">
        <v>29</v>
      </c>
      <c r="N302" s="73"/>
      <c r="O302" s="73" t="s">
        <v>21</v>
      </c>
      <c r="P302" s="73" t="s">
        <v>64</v>
      </c>
    </row>
    <row r="303" spans="1:16" s="72" customFormat="1" ht="12.75" customHeight="1">
      <c r="A303" s="83" t="s">
        <v>923</v>
      </c>
      <c r="B303" s="108" t="s">
        <v>358</v>
      </c>
      <c r="F303" s="36">
        <v>42107</v>
      </c>
      <c r="G303" s="14">
        <v>5</v>
      </c>
      <c r="H303" s="31">
        <v>1942037</v>
      </c>
      <c r="I303" s="127">
        <v>0</v>
      </c>
      <c r="J303" s="125">
        <v>205284</v>
      </c>
      <c r="K303" s="25" t="s">
        <v>924</v>
      </c>
      <c r="L303" s="73" t="s">
        <v>6</v>
      </c>
      <c r="M303" s="73" t="s">
        <v>29</v>
      </c>
      <c r="N303" s="73"/>
      <c r="O303" s="73" t="s">
        <v>33</v>
      </c>
      <c r="P303" s="73" t="s">
        <v>59</v>
      </c>
    </row>
    <row r="304" spans="1:16" s="72" customFormat="1" ht="12.75" customHeight="1">
      <c r="A304" s="83" t="s">
        <v>925</v>
      </c>
      <c r="B304" s="108" t="s">
        <v>926</v>
      </c>
      <c r="F304" s="36">
        <v>42108</v>
      </c>
      <c r="G304" s="14">
        <v>2</v>
      </c>
      <c r="H304" s="31">
        <v>200000</v>
      </c>
      <c r="I304" s="127">
        <v>0</v>
      </c>
      <c r="J304" s="125">
        <v>59771</v>
      </c>
      <c r="K304" s="25" t="s">
        <v>927</v>
      </c>
      <c r="L304" s="73" t="s">
        <v>18</v>
      </c>
      <c r="M304" s="73" t="s">
        <v>29</v>
      </c>
      <c r="N304" s="73"/>
      <c r="O304" s="73" t="s">
        <v>31</v>
      </c>
      <c r="P304" s="73" t="s">
        <v>59</v>
      </c>
    </row>
    <row r="305" spans="1:16" s="72" customFormat="1" ht="12.75" customHeight="1">
      <c r="A305" s="83" t="s">
        <v>928</v>
      </c>
      <c r="B305" s="108" t="s">
        <v>245</v>
      </c>
      <c r="F305" s="36">
        <v>42109</v>
      </c>
      <c r="G305" s="14">
        <v>2</v>
      </c>
      <c r="H305" s="31">
        <v>402708</v>
      </c>
      <c r="I305" s="127">
        <v>0</v>
      </c>
      <c r="J305" s="125">
        <v>77687</v>
      </c>
      <c r="K305" s="25" t="s">
        <v>929</v>
      </c>
      <c r="L305" s="73" t="s">
        <v>6</v>
      </c>
      <c r="M305" s="73" t="s">
        <v>29</v>
      </c>
      <c r="N305" s="73"/>
      <c r="O305" s="73" t="s">
        <v>1</v>
      </c>
      <c r="P305" s="73" t="s">
        <v>53</v>
      </c>
    </row>
    <row r="306" spans="1:16" s="72" customFormat="1" ht="12.75" customHeight="1">
      <c r="A306" s="83" t="s">
        <v>930</v>
      </c>
      <c r="B306" s="108" t="s">
        <v>931</v>
      </c>
      <c r="F306" s="36">
        <v>42109</v>
      </c>
      <c r="G306" s="14">
        <v>5</v>
      </c>
      <c r="H306" s="31">
        <v>734683</v>
      </c>
      <c r="I306" s="127">
        <v>0</v>
      </c>
      <c r="J306" s="125">
        <v>255561</v>
      </c>
      <c r="K306" s="25" t="s">
        <v>932</v>
      </c>
      <c r="L306" s="73" t="s">
        <v>18</v>
      </c>
      <c r="M306" s="73" t="s">
        <v>29</v>
      </c>
      <c r="N306" s="73" t="s">
        <v>933</v>
      </c>
      <c r="O306" s="73" t="s">
        <v>35</v>
      </c>
      <c r="P306" s="73" t="s">
        <v>53</v>
      </c>
    </row>
    <row r="307" spans="1:16" s="72" customFormat="1" ht="12.75" customHeight="1">
      <c r="A307" s="83" t="s">
        <v>934</v>
      </c>
      <c r="B307" s="108" t="s">
        <v>935</v>
      </c>
      <c r="F307" s="36">
        <v>42108</v>
      </c>
      <c r="G307" s="14">
        <v>2</v>
      </c>
      <c r="H307" s="31">
        <v>199430</v>
      </c>
      <c r="I307" s="127">
        <v>0</v>
      </c>
      <c r="J307" s="125">
        <v>0</v>
      </c>
      <c r="K307" s="25" t="s">
        <v>936</v>
      </c>
      <c r="L307" s="73" t="s">
        <v>18</v>
      </c>
      <c r="M307" s="73" t="s">
        <v>29</v>
      </c>
      <c r="N307" s="73"/>
      <c r="O307" s="73" t="s">
        <v>19</v>
      </c>
      <c r="P307" s="73" t="s">
        <v>59</v>
      </c>
    </row>
    <row r="308" spans="1:16" s="72" customFormat="1" ht="12.75" customHeight="1">
      <c r="A308" s="83" t="s">
        <v>937</v>
      </c>
      <c r="B308" s="108" t="s">
        <v>204</v>
      </c>
      <c r="F308" s="36">
        <v>42111</v>
      </c>
      <c r="G308" s="14">
        <v>4.5</v>
      </c>
      <c r="H308" s="31">
        <v>1077723</v>
      </c>
      <c r="I308" s="127">
        <v>0</v>
      </c>
      <c r="J308" s="125">
        <v>345977</v>
      </c>
      <c r="K308" s="25" t="s">
        <v>938</v>
      </c>
      <c r="L308" s="73" t="s">
        <v>174</v>
      </c>
      <c r="M308" s="73" t="s">
        <v>29</v>
      </c>
      <c r="N308" s="73" t="s">
        <v>592</v>
      </c>
      <c r="O308" s="73" t="s">
        <v>21</v>
      </c>
      <c r="P308" s="73" t="s">
        <v>64</v>
      </c>
    </row>
    <row r="309" spans="1:16" s="72" customFormat="1" ht="12.75" customHeight="1">
      <c r="A309" s="83" t="s">
        <v>939</v>
      </c>
      <c r="B309" s="108" t="s">
        <v>204</v>
      </c>
      <c r="F309" s="36">
        <v>42111</v>
      </c>
      <c r="G309" s="14">
        <v>4.5</v>
      </c>
      <c r="H309" s="31">
        <v>1999938</v>
      </c>
      <c r="I309" s="127">
        <v>0</v>
      </c>
      <c r="J309" s="125">
        <v>598986</v>
      </c>
      <c r="K309" s="25" t="s">
        <v>940</v>
      </c>
      <c r="L309" s="73" t="s">
        <v>174</v>
      </c>
      <c r="M309" s="73" t="s">
        <v>29</v>
      </c>
      <c r="N309" s="73" t="s">
        <v>941</v>
      </c>
      <c r="O309" s="73" t="s">
        <v>21</v>
      </c>
      <c r="P309" s="73" t="s">
        <v>64</v>
      </c>
    </row>
    <row r="310" spans="1:16" s="72" customFormat="1" ht="12.75" customHeight="1">
      <c r="A310" s="83" t="s">
        <v>942</v>
      </c>
      <c r="B310" s="108" t="s">
        <v>401</v>
      </c>
      <c r="F310" s="36">
        <v>42109</v>
      </c>
      <c r="G310" s="14">
        <v>3</v>
      </c>
      <c r="H310" s="31">
        <v>417886</v>
      </c>
      <c r="I310" s="127">
        <v>0</v>
      </c>
      <c r="J310" s="125">
        <v>136048</v>
      </c>
      <c r="K310" s="25" t="s">
        <v>943</v>
      </c>
      <c r="L310" s="73" t="s">
        <v>414</v>
      </c>
      <c r="M310" s="73" t="s">
        <v>29</v>
      </c>
      <c r="N310" s="73"/>
      <c r="O310" s="73" t="s">
        <v>291</v>
      </c>
      <c r="P310" s="73" t="s">
        <v>59</v>
      </c>
    </row>
    <row r="311" spans="1:16" s="72" customFormat="1" ht="12.75" customHeight="1">
      <c r="A311" s="83" t="s">
        <v>944</v>
      </c>
      <c r="B311" s="108" t="s">
        <v>78</v>
      </c>
      <c r="C311" s="72" t="s">
        <v>49</v>
      </c>
      <c r="D311" s="72" t="s">
        <v>50</v>
      </c>
      <c r="E311" s="72" t="s">
        <v>84</v>
      </c>
      <c r="F311" s="36">
        <v>42111</v>
      </c>
      <c r="G311" s="14">
        <v>1</v>
      </c>
      <c r="H311" s="31">
        <v>4000</v>
      </c>
      <c r="I311" s="127">
        <v>0</v>
      </c>
      <c r="J311" s="125">
        <v>0</v>
      </c>
      <c r="K311" s="25" t="s">
        <v>945</v>
      </c>
      <c r="L311" s="73" t="s">
        <v>18</v>
      </c>
      <c r="M311" s="73" t="s">
        <v>29</v>
      </c>
      <c r="N311" s="73"/>
      <c r="O311" s="73" t="s">
        <v>35</v>
      </c>
      <c r="P311" s="73" t="s">
        <v>53</v>
      </c>
    </row>
    <row r="312" spans="1:16" s="72" customFormat="1" ht="12.75" customHeight="1">
      <c r="A312" s="83" t="s">
        <v>946</v>
      </c>
      <c r="B312" s="108" t="s">
        <v>290</v>
      </c>
      <c r="F312" s="36">
        <v>42114</v>
      </c>
      <c r="G312" s="14">
        <v>5</v>
      </c>
      <c r="H312" s="31">
        <v>4623586</v>
      </c>
      <c r="I312" s="127">
        <v>1636787</v>
      </c>
      <c r="J312" s="125">
        <v>1418072</v>
      </c>
      <c r="K312" s="25" t="s">
        <v>947</v>
      </c>
      <c r="L312" s="73" t="s">
        <v>948</v>
      </c>
      <c r="M312" s="73" t="s">
        <v>29</v>
      </c>
      <c r="N312" s="73"/>
      <c r="O312" s="73" t="s">
        <v>291</v>
      </c>
      <c r="P312" s="73" t="s">
        <v>59</v>
      </c>
    </row>
    <row r="313" spans="1:16" s="72" customFormat="1" ht="12.75" customHeight="1">
      <c r="A313" s="83" t="s">
        <v>949</v>
      </c>
      <c r="B313" s="108" t="s">
        <v>344</v>
      </c>
      <c r="C313" s="72" t="s">
        <v>383</v>
      </c>
      <c r="D313" s="72" t="s">
        <v>574</v>
      </c>
      <c r="E313" s="72" t="s">
        <v>84</v>
      </c>
      <c r="F313" s="36">
        <v>42116</v>
      </c>
      <c r="G313" s="14">
        <v>3</v>
      </c>
      <c r="H313" s="31">
        <v>478741</v>
      </c>
      <c r="I313" s="127">
        <v>0</v>
      </c>
      <c r="J313" s="125">
        <v>166528</v>
      </c>
      <c r="K313" s="25" t="s">
        <v>950</v>
      </c>
      <c r="L313" s="73" t="s">
        <v>17</v>
      </c>
      <c r="M313" s="73" t="s">
        <v>29</v>
      </c>
      <c r="N313" s="73"/>
      <c r="O313" s="73" t="s">
        <v>35</v>
      </c>
      <c r="P313" s="73" t="s">
        <v>53</v>
      </c>
    </row>
    <row r="314" spans="1:16" s="72" customFormat="1" ht="12.75" customHeight="1">
      <c r="A314" s="83" t="s">
        <v>951</v>
      </c>
      <c r="B314" s="108" t="s">
        <v>622</v>
      </c>
      <c r="C314" s="72" t="s">
        <v>710</v>
      </c>
      <c r="D314" s="72" t="s">
        <v>952</v>
      </c>
      <c r="F314" s="36">
        <v>42116</v>
      </c>
      <c r="G314" s="14">
        <v>1</v>
      </c>
      <c r="H314" s="31">
        <v>127615</v>
      </c>
      <c r="I314" s="127">
        <v>39543</v>
      </c>
      <c r="J314" s="125">
        <v>48740</v>
      </c>
      <c r="K314" s="25" t="s">
        <v>953</v>
      </c>
      <c r="L314" s="73" t="s">
        <v>22</v>
      </c>
      <c r="M314" s="73" t="s">
        <v>0</v>
      </c>
      <c r="N314" s="73"/>
      <c r="O314" s="73" t="s">
        <v>26</v>
      </c>
      <c r="P314" s="73" t="s">
        <v>59</v>
      </c>
    </row>
    <row r="315" spans="1:16" s="72" customFormat="1" ht="12.75" customHeight="1">
      <c r="A315" s="83" t="s">
        <v>954</v>
      </c>
      <c r="B315" s="108" t="s">
        <v>710</v>
      </c>
      <c r="F315" s="36">
        <v>42116</v>
      </c>
      <c r="G315" s="14">
        <v>2</v>
      </c>
      <c r="H315" s="31">
        <v>120358</v>
      </c>
      <c r="I315" s="127">
        <v>37093</v>
      </c>
      <c r="J315" s="125">
        <v>45669</v>
      </c>
      <c r="K315" s="25" t="s">
        <v>955</v>
      </c>
      <c r="L315" s="73" t="s">
        <v>22</v>
      </c>
      <c r="M315" s="73" t="s">
        <v>0</v>
      </c>
      <c r="N315" s="73" t="s">
        <v>956</v>
      </c>
      <c r="O315" s="73" t="s">
        <v>26</v>
      </c>
      <c r="P315" s="73" t="s">
        <v>59</v>
      </c>
    </row>
    <row r="316" spans="1:16" s="72" customFormat="1" ht="12.75" customHeight="1">
      <c r="A316" s="83" t="s">
        <v>957</v>
      </c>
      <c r="B316" s="108" t="s">
        <v>245</v>
      </c>
      <c r="F316" s="36">
        <v>42117</v>
      </c>
      <c r="G316" s="14">
        <v>2</v>
      </c>
      <c r="H316" s="31">
        <v>157834</v>
      </c>
      <c r="I316" s="127">
        <v>0</v>
      </c>
      <c r="J316" s="125">
        <v>48348</v>
      </c>
      <c r="K316" s="25" t="s">
        <v>958</v>
      </c>
      <c r="L316" s="73" t="s">
        <v>6</v>
      </c>
      <c r="M316" s="73" t="s">
        <v>29</v>
      </c>
      <c r="N316" s="73" t="s">
        <v>165</v>
      </c>
      <c r="O316" s="73" t="s">
        <v>1</v>
      </c>
      <c r="P316" s="73" t="s">
        <v>53</v>
      </c>
    </row>
    <row r="317" spans="1:16" s="72" customFormat="1" ht="12.75" customHeight="1">
      <c r="A317" s="83" t="s">
        <v>959</v>
      </c>
      <c r="B317" s="108" t="s">
        <v>622</v>
      </c>
      <c r="C317" s="72" t="s">
        <v>710</v>
      </c>
      <c r="D317" s="72" t="s">
        <v>651</v>
      </c>
      <c r="F317" s="36">
        <v>42117</v>
      </c>
      <c r="G317" s="14">
        <v>1</v>
      </c>
      <c r="H317" s="31">
        <v>80000</v>
      </c>
      <c r="I317" s="127">
        <v>80000</v>
      </c>
      <c r="J317" s="125">
        <v>14546</v>
      </c>
      <c r="K317" s="25" t="s">
        <v>960</v>
      </c>
      <c r="L317" s="73" t="s">
        <v>627</v>
      </c>
      <c r="M317" s="73" t="s">
        <v>0</v>
      </c>
      <c r="N317" s="73"/>
      <c r="O317" s="73" t="s">
        <v>26</v>
      </c>
      <c r="P317" s="73" t="s">
        <v>59</v>
      </c>
    </row>
    <row r="318" spans="1:16" s="72" customFormat="1" ht="12.75" customHeight="1">
      <c r="A318" s="83" t="s">
        <v>961</v>
      </c>
      <c r="B318" s="108" t="s">
        <v>190</v>
      </c>
      <c r="C318" s="72" t="s">
        <v>379</v>
      </c>
      <c r="F318" s="36">
        <v>42122</v>
      </c>
      <c r="G318" s="14">
        <v>2</v>
      </c>
      <c r="H318" s="31">
        <v>116514</v>
      </c>
      <c r="I318" s="127">
        <v>0</v>
      </c>
      <c r="J318" s="125">
        <v>38406</v>
      </c>
      <c r="K318" s="25" t="s">
        <v>962</v>
      </c>
      <c r="L318" s="73" t="s">
        <v>18</v>
      </c>
      <c r="M318" s="73" t="s">
        <v>29</v>
      </c>
      <c r="N318" s="73"/>
      <c r="O318" s="73" t="s">
        <v>5</v>
      </c>
      <c r="P318" s="73" t="s">
        <v>64</v>
      </c>
    </row>
    <row r="319" spans="1:16" s="72" customFormat="1" ht="12.75" customHeight="1">
      <c r="A319" s="83" t="s">
        <v>963</v>
      </c>
      <c r="B319" s="108" t="s">
        <v>204</v>
      </c>
      <c r="F319" s="36">
        <v>42123</v>
      </c>
      <c r="G319" s="14">
        <v>5</v>
      </c>
      <c r="H319" s="31">
        <v>3588217</v>
      </c>
      <c r="I319" s="127">
        <v>0</v>
      </c>
      <c r="J319" s="125">
        <v>741251</v>
      </c>
      <c r="K319" s="25" t="s">
        <v>971</v>
      </c>
      <c r="L319" s="73" t="s">
        <v>174</v>
      </c>
      <c r="M319" s="73" t="s">
        <v>29</v>
      </c>
      <c r="N319" s="73"/>
      <c r="O319" s="73" t="s">
        <v>21</v>
      </c>
      <c r="P319" s="73" t="s">
        <v>64</v>
      </c>
    </row>
    <row r="320" spans="1:16" s="72" customFormat="1" ht="12.75" customHeight="1">
      <c r="A320" s="83" t="s">
        <v>964</v>
      </c>
      <c r="B320" s="108" t="s">
        <v>225</v>
      </c>
      <c r="F320" s="36">
        <v>42124</v>
      </c>
      <c r="G320" s="14">
        <v>1</v>
      </c>
      <c r="H320" s="31">
        <v>161051</v>
      </c>
      <c r="I320" s="127">
        <v>57066</v>
      </c>
      <c r="J320" s="125">
        <v>66016</v>
      </c>
      <c r="K320" s="25" t="s">
        <v>967</v>
      </c>
      <c r="L320" s="73" t="s">
        <v>968</v>
      </c>
      <c r="M320" s="73" t="s">
        <v>0</v>
      </c>
      <c r="N320" s="73"/>
      <c r="O320" s="73" t="s">
        <v>26</v>
      </c>
      <c r="P320" s="73" t="s">
        <v>59</v>
      </c>
    </row>
    <row r="321" spans="1:16" s="72" customFormat="1" ht="12.75" customHeight="1">
      <c r="A321" s="83" t="s">
        <v>965</v>
      </c>
      <c r="B321" s="108" t="s">
        <v>966</v>
      </c>
      <c r="F321" s="36">
        <v>42124</v>
      </c>
      <c r="G321" s="14">
        <v>1</v>
      </c>
      <c r="H321" s="31">
        <v>15000</v>
      </c>
      <c r="I321" s="127">
        <v>15000</v>
      </c>
      <c r="J321" s="125">
        <v>10392</v>
      </c>
      <c r="K321" s="25" t="s">
        <v>969</v>
      </c>
      <c r="L321" s="73" t="s">
        <v>970</v>
      </c>
      <c r="M321" s="73" t="s">
        <v>0</v>
      </c>
      <c r="N321" s="73"/>
      <c r="O321" s="73" t="s">
        <v>10</v>
      </c>
      <c r="P321" s="73" t="s">
        <v>10</v>
      </c>
    </row>
    <row r="322" spans="1:16" s="72" customFormat="1" ht="12.75" customHeight="1">
      <c r="A322" s="83" t="s">
        <v>972</v>
      </c>
      <c r="B322" s="108" t="s">
        <v>73</v>
      </c>
      <c r="F322" s="36">
        <v>42124</v>
      </c>
      <c r="G322" s="14">
        <v>1</v>
      </c>
      <c r="H322" s="31">
        <v>53550</v>
      </c>
      <c r="I322" s="127">
        <v>0</v>
      </c>
      <c r="J322" s="125">
        <v>18550</v>
      </c>
      <c r="K322" s="25" t="s">
        <v>75</v>
      </c>
      <c r="L322" s="73" t="s">
        <v>106</v>
      </c>
      <c r="M322" s="73" t="s">
        <v>29</v>
      </c>
      <c r="N322" s="73" t="s">
        <v>76</v>
      </c>
      <c r="O322" s="73" t="s">
        <v>5</v>
      </c>
      <c r="P322" s="73" t="s">
        <v>64</v>
      </c>
    </row>
    <row r="323" spans="1:16" s="72" customFormat="1" ht="12.75" customHeight="1">
      <c r="A323" s="83" t="s">
        <v>973</v>
      </c>
      <c r="B323" s="108" t="s">
        <v>155</v>
      </c>
      <c r="F323" s="36">
        <v>42124</v>
      </c>
      <c r="G323" s="14">
        <v>5</v>
      </c>
      <c r="H323" s="31">
        <v>1997538</v>
      </c>
      <c r="I323" s="127">
        <v>0</v>
      </c>
      <c r="J323" s="125">
        <v>648400</v>
      </c>
      <c r="K323" s="25" t="s">
        <v>633</v>
      </c>
      <c r="L323" s="73" t="s">
        <v>18</v>
      </c>
      <c r="M323" s="73" t="s">
        <v>29</v>
      </c>
      <c r="N323" s="73"/>
      <c r="O323" s="73" t="s">
        <v>31</v>
      </c>
      <c r="P323" s="73" t="s">
        <v>59</v>
      </c>
    </row>
    <row r="324" spans="1:16" s="72" customFormat="1" ht="12.75" customHeight="1">
      <c r="A324" s="83" t="s">
        <v>974</v>
      </c>
      <c r="B324" s="108" t="s">
        <v>97</v>
      </c>
      <c r="C324" s="72" t="s">
        <v>397</v>
      </c>
      <c r="D324" s="72" t="s">
        <v>78</v>
      </c>
      <c r="F324" s="36">
        <v>42124</v>
      </c>
      <c r="G324" s="14">
        <v>2</v>
      </c>
      <c r="H324" s="31">
        <v>299811</v>
      </c>
      <c r="I324" s="127">
        <v>0</v>
      </c>
      <c r="J324" s="125">
        <v>52055</v>
      </c>
      <c r="K324" s="25" t="s">
        <v>975</v>
      </c>
      <c r="L324" s="73" t="s">
        <v>18</v>
      </c>
      <c r="M324" s="73" t="s">
        <v>29</v>
      </c>
      <c r="N324" s="73"/>
      <c r="O324" s="73" t="s">
        <v>35</v>
      </c>
      <c r="P324" s="73" t="s">
        <v>53</v>
      </c>
    </row>
    <row r="325" spans="1:16" s="72" customFormat="1" ht="12.75" customHeight="1">
      <c r="A325" s="83" t="s">
        <v>976</v>
      </c>
      <c r="B325" s="108" t="s">
        <v>100</v>
      </c>
      <c r="F325" s="36">
        <v>42125</v>
      </c>
      <c r="G325" s="14">
        <v>3</v>
      </c>
      <c r="H325" s="31">
        <v>436721</v>
      </c>
      <c r="I325" s="127">
        <v>0</v>
      </c>
      <c r="J325" s="125">
        <v>103748</v>
      </c>
      <c r="K325" s="25" t="s">
        <v>489</v>
      </c>
      <c r="L325" s="73" t="s">
        <v>17</v>
      </c>
      <c r="M325" s="73" t="s">
        <v>29</v>
      </c>
      <c r="N325" s="73"/>
      <c r="O325" s="73" t="s">
        <v>35</v>
      </c>
      <c r="P325" s="73" t="s">
        <v>53</v>
      </c>
    </row>
    <row r="326" spans="1:16" s="72" customFormat="1" ht="12.75" customHeight="1">
      <c r="A326" s="83" t="s">
        <v>979</v>
      </c>
      <c r="B326" s="108" t="s">
        <v>78</v>
      </c>
      <c r="F326" s="36">
        <v>42072</v>
      </c>
      <c r="G326" s="14">
        <v>17</v>
      </c>
      <c r="H326" s="31">
        <v>39708</v>
      </c>
      <c r="I326" s="127">
        <v>0</v>
      </c>
      <c r="J326" s="125">
        <v>13755</v>
      </c>
      <c r="K326" s="25" t="s">
        <v>977</v>
      </c>
      <c r="L326" s="73" t="s">
        <v>18</v>
      </c>
      <c r="M326" s="73" t="s">
        <v>29</v>
      </c>
      <c r="N326" s="73" t="s">
        <v>978</v>
      </c>
      <c r="O326" s="73" t="s">
        <v>35</v>
      </c>
      <c r="P326" s="73" t="s">
        <v>53</v>
      </c>
    </row>
    <row r="327" spans="1:16" s="72" customFormat="1" ht="12.75" customHeight="1">
      <c r="A327" s="83" t="s">
        <v>980</v>
      </c>
      <c r="B327" s="108" t="s">
        <v>546</v>
      </c>
      <c r="F327" s="36">
        <v>42128</v>
      </c>
      <c r="G327" s="14">
        <v>3</v>
      </c>
      <c r="H327" s="31">
        <v>499998</v>
      </c>
      <c r="I327" s="127">
        <v>0</v>
      </c>
      <c r="J327" s="125">
        <v>134968</v>
      </c>
      <c r="K327" s="25" t="s">
        <v>981</v>
      </c>
      <c r="L327" s="73" t="s">
        <v>18</v>
      </c>
      <c r="M327" s="73" t="s">
        <v>29</v>
      </c>
      <c r="N327" s="73"/>
      <c r="O327" s="73" t="s">
        <v>19</v>
      </c>
      <c r="P327" s="73" t="s">
        <v>59</v>
      </c>
    </row>
    <row r="328" spans="1:16" s="72" customFormat="1" ht="12.75" customHeight="1">
      <c r="A328" s="83" t="s">
        <v>982</v>
      </c>
      <c r="B328" s="108" t="s">
        <v>983</v>
      </c>
      <c r="C328" s="72" t="s">
        <v>710</v>
      </c>
      <c r="D328" s="72" t="s">
        <v>984</v>
      </c>
      <c r="E328" s="72" t="s">
        <v>985</v>
      </c>
      <c r="F328" s="36">
        <v>42128</v>
      </c>
      <c r="G328" s="14">
        <v>2</v>
      </c>
      <c r="H328" s="31">
        <v>1041480</v>
      </c>
      <c r="I328" s="127">
        <v>453731</v>
      </c>
      <c r="J328" s="125">
        <v>525692</v>
      </c>
      <c r="K328" s="25" t="s">
        <v>986</v>
      </c>
      <c r="L328" s="73" t="s">
        <v>22</v>
      </c>
      <c r="M328" s="73" t="s">
        <v>0</v>
      </c>
      <c r="N328" s="73"/>
      <c r="O328" s="73" t="s">
        <v>26</v>
      </c>
      <c r="P328" s="73" t="s">
        <v>59</v>
      </c>
    </row>
    <row r="329" spans="1:16" s="72" customFormat="1" ht="12.75" customHeight="1">
      <c r="A329" s="83" t="s">
        <v>987</v>
      </c>
      <c r="B329" s="108" t="s">
        <v>709</v>
      </c>
      <c r="F329" s="36">
        <v>42130</v>
      </c>
      <c r="G329" s="14">
        <v>1</v>
      </c>
      <c r="H329" s="31">
        <v>90252</v>
      </c>
      <c r="I329" s="127">
        <v>35280</v>
      </c>
      <c r="J329" s="125">
        <v>43485</v>
      </c>
      <c r="K329" s="25" t="s">
        <v>988</v>
      </c>
      <c r="L329" s="73" t="s">
        <v>22</v>
      </c>
      <c r="M329" s="73" t="s">
        <v>0</v>
      </c>
      <c r="N329" s="73" t="s">
        <v>989</v>
      </c>
      <c r="O329" s="73" t="s">
        <v>26</v>
      </c>
      <c r="P329" s="73" t="s">
        <v>59</v>
      </c>
    </row>
    <row r="330" spans="1:16" s="72" customFormat="1" ht="12.75" customHeight="1">
      <c r="A330" s="83" t="s">
        <v>991</v>
      </c>
      <c r="B330" s="108" t="s">
        <v>709</v>
      </c>
      <c r="F330" s="36">
        <v>42130</v>
      </c>
      <c r="G330" s="14">
        <v>1</v>
      </c>
      <c r="H330" s="31">
        <v>19663</v>
      </c>
      <c r="I330" s="127">
        <v>7687</v>
      </c>
      <c r="J330" s="125">
        <v>9474</v>
      </c>
      <c r="K330" s="25" t="s">
        <v>990</v>
      </c>
      <c r="L330" s="73" t="s">
        <v>22</v>
      </c>
      <c r="M330" s="73" t="s">
        <v>0</v>
      </c>
      <c r="N330" s="73" t="s">
        <v>989</v>
      </c>
      <c r="O330" s="73" t="s">
        <v>26</v>
      </c>
      <c r="P330" s="73" t="s">
        <v>59</v>
      </c>
    </row>
    <row r="331" spans="1:16" s="72" customFormat="1" ht="12.75" customHeight="1">
      <c r="A331" s="83" t="s">
        <v>992</v>
      </c>
      <c r="B331" s="108" t="s">
        <v>622</v>
      </c>
      <c r="C331" s="72" t="s">
        <v>993</v>
      </c>
      <c r="F331" s="36">
        <v>42130</v>
      </c>
      <c r="G331" s="14">
        <v>1</v>
      </c>
      <c r="H331" s="31">
        <v>105000</v>
      </c>
      <c r="I331" s="127">
        <v>0</v>
      </c>
      <c r="J331" s="125">
        <v>36373</v>
      </c>
      <c r="K331" s="25" t="s">
        <v>994</v>
      </c>
      <c r="L331" s="73" t="s">
        <v>995</v>
      </c>
      <c r="M331" s="73" t="s">
        <v>29</v>
      </c>
      <c r="N331" s="73" t="s">
        <v>165</v>
      </c>
      <c r="O331" s="73" t="s">
        <v>26</v>
      </c>
      <c r="P331" s="73" t="s">
        <v>59</v>
      </c>
    </row>
    <row r="332" spans="1:16" s="72" customFormat="1" ht="12.75" customHeight="1">
      <c r="A332" s="83" t="s">
        <v>996</v>
      </c>
      <c r="B332" s="108" t="s">
        <v>193</v>
      </c>
      <c r="C332" s="72" t="s">
        <v>997</v>
      </c>
      <c r="D332" s="72" t="s">
        <v>998</v>
      </c>
      <c r="E332" s="72" t="s">
        <v>999</v>
      </c>
      <c r="F332" s="36">
        <v>42130</v>
      </c>
      <c r="G332" s="14">
        <v>5</v>
      </c>
      <c r="H332" s="31">
        <v>2996178</v>
      </c>
      <c r="I332" s="127">
        <v>527704</v>
      </c>
      <c r="J332" s="125">
        <v>862789</v>
      </c>
      <c r="K332" s="25" t="s">
        <v>1000</v>
      </c>
      <c r="L332" s="73" t="s">
        <v>18</v>
      </c>
      <c r="M332" s="73" t="s">
        <v>29</v>
      </c>
      <c r="N332" s="73"/>
      <c r="O332" s="73" t="s">
        <v>35</v>
      </c>
      <c r="P332" s="73" t="s">
        <v>53</v>
      </c>
    </row>
    <row r="333" spans="1:16" s="72" customFormat="1" ht="12.75" customHeight="1">
      <c r="A333" s="83" t="s">
        <v>1002</v>
      </c>
      <c r="B333" s="108" t="s">
        <v>245</v>
      </c>
      <c r="F333" s="36">
        <v>42130</v>
      </c>
      <c r="G333" s="14">
        <v>5</v>
      </c>
      <c r="H333" s="31">
        <v>2987692</v>
      </c>
      <c r="I333" s="127">
        <v>0</v>
      </c>
      <c r="J333" s="125">
        <v>814349</v>
      </c>
      <c r="K333" s="25" t="s">
        <v>1001</v>
      </c>
      <c r="L333" s="73" t="s">
        <v>18</v>
      </c>
      <c r="M333" s="73" t="s">
        <v>29</v>
      </c>
      <c r="N333" s="73"/>
      <c r="O333" s="73" t="s">
        <v>1</v>
      </c>
      <c r="P333" s="73" t="s">
        <v>53</v>
      </c>
    </row>
    <row r="334" spans="1:16" s="72" customFormat="1" ht="12.75" customHeight="1">
      <c r="A334" s="83" t="s">
        <v>1003</v>
      </c>
      <c r="B334" s="108" t="s">
        <v>275</v>
      </c>
      <c r="F334" s="36">
        <v>42131</v>
      </c>
      <c r="G334" s="14">
        <v>1</v>
      </c>
      <c r="H334" s="31">
        <v>24682</v>
      </c>
      <c r="I334" s="127">
        <v>0</v>
      </c>
      <c r="J334" s="125">
        <v>8550</v>
      </c>
      <c r="K334" s="25" t="s">
        <v>1004</v>
      </c>
      <c r="L334" s="73" t="s">
        <v>1005</v>
      </c>
      <c r="M334" s="73" t="s">
        <v>28</v>
      </c>
      <c r="N334" s="73"/>
      <c r="O334" s="73" t="s">
        <v>31</v>
      </c>
      <c r="P334" s="73" t="s">
        <v>59</v>
      </c>
    </row>
    <row r="335" spans="1:16" s="72" customFormat="1" ht="12.75" customHeight="1">
      <c r="A335" s="83" t="s">
        <v>1006</v>
      </c>
      <c r="B335" s="108" t="s">
        <v>344</v>
      </c>
      <c r="C335" s="72" t="s">
        <v>111</v>
      </c>
      <c r="D335" s="72" t="s">
        <v>1007</v>
      </c>
      <c r="F335" s="36">
        <v>42137</v>
      </c>
      <c r="G335" s="14">
        <v>4</v>
      </c>
      <c r="H335" s="31">
        <v>1245596</v>
      </c>
      <c r="I335" s="127">
        <v>0</v>
      </c>
      <c r="J335" s="125">
        <v>352246</v>
      </c>
      <c r="K335" s="25" t="s">
        <v>1008</v>
      </c>
      <c r="L335" s="73" t="s">
        <v>18</v>
      </c>
      <c r="M335" s="73" t="s">
        <v>29</v>
      </c>
      <c r="N335" s="73"/>
      <c r="O335" s="73" t="s">
        <v>35</v>
      </c>
      <c r="P335" s="73" t="s">
        <v>53</v>
      </c>
    </row>
    <row r="336" spans="1:16" s="72" customFormat="1" ht="12.75" customHeight="1">
      <c r="A336" s="83" t="s">
        <v>1009</v>
      </c>
      <c r="B336" s="108" t="s">
        <v>114</v>
      </c>
      <c r="F336" s="36">
        <v>42142</v>
      </c>
      <c r="G336" s="14">
        <v>1</v>
      </c>
      <c r="H336" s="31">
        <v>35284</v>
      </c>
      <c r="I336" s="127">
        <v>18082</v>
      </c>
      <c r="J336" s="125">
        <v>0</v>
      </c>
      <c r="K336" s="25" t="s">
        <v>1010</v>
      </c>
      <c r="L336" s="73" t="s">
        <v>1011</v>
      </c>
      <c r="M336" s="73" t="s">
        <v>28</v>
      </c>
      <c r="N336" s="73"/>
      <c r="O336" s="73" t="s">
        <v>4</v>
      </c>
      <c r="P336" s="73" t="s">
        <v>4</v>
      </c>
    </row>
    <row r="337" spans="1:16" s="72" customFormat="1" ht="12.75" customHeight="1">
      <c r="A337" s="83" t="s">
        <v>1012</v>
      </c>
      <c r="B337" s="108" t="s">
        <v>107</v>
      </c>
      <c r="F337" s="36">
        <v>42142</v>
      </c>
      <c r="G337" s="14">
        <v>1</v>
      </c>
      <c r="H337" s="31">
        <v>25000</v>
      </c>
      <c r="I337" s="127">
        <v>8944</v>
      </c>
      <c r="J337" s="125">
        <v>8944</v>
      </c>
      <c r="K337" s="25" t="s">
        <v>1013</v>
      </c>
      <c r="L337" s="73" t="s">
        <v>113</v>
      </c>
      <c r="M337" s="73" t="s">
        <v>28</v>
      </c>
      <c r="N337" s="73"/>
      <c r="O337" s="73" t="s">
        <v>4</v>
      </c>
      <c r="P337" s="73" t="s">
        <v>4</v>
      </c>
    </row>
    <row r="338" spans="1:16" s="72" customFormat="1" ht="12.75" customHeight="1">
      <c r="A338" s="83" t="s">
        <v>1014</v>
      </c>
      <c r="B338" s="108" t="s">
        <v>1015</v>
      </c>
      <c r="F338" s="36">
        <v>42145</v>
      </c>
      <c r="G338" s="14">
        <v>2</v>
      </c>
      <c r="H338" s="31">
        <v>200000</v>
      </c>
      <c r="I338" s="127">
        <v>92821</v>
      </c>
      <c r="J338" s="125">
        <v>0</v>
      </c>
      <c r="K338" s="25" t="s">
        <v>1016</v>
      </c>
      <c r="L338" s="73" t="s">
        <v>1017</v>
      </c>
      <c r="M338" s="73" t="s">
        <v>28</v>
      </c>
      <c r="N338" s="73"/>
      <c r="O338" s="73" t="s">
        <v>33</v>
      </c>
      <c r="P338" s="73" t="s">
        <v>59</v>
      </c>
    </row>
    <row r="339" spans="1:16" s="72" customFormat="1" ht="12.75" customHeight="1">
      <c r="A339" s="83" t="s">
        <v>1019</v>
      </c>
      <c r="B339" s="108" t="s">
        <v>1020</v>
      </c>
      <c r="F339" s="36">
        <v>42153</v>
      </c>
      <c r="G339" s="14">
        <v>3</v>
      </c>
      <c r="H339" s="31">
        <v>620028</v>
      </c>
      <c r="I339" s="127">
        <v>1113826</v>
      </c>
      <c r="J339" s="125">
        <v>412518</v>
      </c>
      <c r="K339" s="25" t="s">
        <v>1022</v>
      </c>
      <c r="L339" s="73" t="s">
        <v>1023</v>
      </c>
      <c r="M339" s="73" t="s">
        <v>29</v>
      </c>
      <c r="N339" s="73"/>
      <c r="O339" s="73" t="s">
        <v>33</v>
      </c>
      <c r="P339" s="73" t="s">
        <v>59</v>
      </c>
    </row>
    <row r="340" spans="1:16" s="72" customFormat="1" ht="12.75" customHeight="1">
      <c r="A340" s="83" t="s">
        <v>1021</v>
      </c>
      <c r="B340" s="108" t="s">
        <v>713</v>
      </c>
      <c r="F340" s="36">
        <v>42153</v>
      </c>
      <c r="G340" s="14">
        <v>1</v>
      </c>
      <c r="H340" s="31">
        <v>49826</v>
      </c>
      <c r="I340" s="127">
        <v>0</v>
      </c>
      <c r="J340" s="125">
        <v>14356</v>
      </c>
      <c r="K340" s="25" t="s">
        <v>1024</v>
      </c>
      <c r="L340" s="73" t="s">
        <v>1025</v>
      </c>
      <c r="M340" s="73" t="s">
        <v>30</v>
      </c>
      <c r="N340" s="73"/>
      <c r="O340" s="73" t="s">
        <v>19</v>
      </c>
      <c r="P340" s="73" t="s">
        <v>59</v>
      </c>
    </row>
    <row r="341" spans="1:16" s="72" customFormat="1" ht="12.75" customHeight="1">
      <c r="A341" s="83" t="s">
        <v>1026</v>
      </c>
      <c r="B341" s="108" t="s">
        <v>265</v>
      </c>
      <c r="F341" s="36">
        <v>42153</v>
      </c>
      <c r="G341" s="14">
        <v>1</v>
      </c>
      <c r="H341" s="31">
        <v>30000</v>
      </c>
      <c r="I341" s="127">
        <v>0</v>
      </c>
      <c r="J341" s="125">
        <v>10392</v>
      </c>
      <c r="K341" s="25" t="s">
        <v>1027</v>
      </c>
      <c r="L341" s="73" t="s">
        <v>1028</v>
      </c>
      <c r="M341" s="73" t="s">
        <v>28</v>
      </c>
      <c r="N341" s="73"/>
      <c r="O341" s="73" t="s">
        <v>1029</v>
      </c>
      <c r="P341" s="73" t="s">
        <v>46</v>
      </c>
    </row>
    <row r="342" spans="1:16" s="72" customFormat="1" ht="12.75" customHeight="1">
      <c r="A342" s="83" t="s">
        <v>1030</v>
      </c>
      <c r="B342" s="108" t="s">
        <v>212</v>
      </c>
      <c r="F342" s="36">
        <v>42156</v>
      </c>
      <c r="G342" s="14">
        <v>1</v>
      </c>
      <c r="H342" s="31">
        <v>50000</v>
      </c>
      <c r="I342" s="127">
        <v>18850</v>
      </c>
      <c r="J342" s="125">
        <v>23850</v>
      </c>
      <c r="K342" s="25" t="s">
        <v>1031</v>
      </c>
      <c r="L342" s="73" t="s">
        <v>18</v>
      </c>
      <c r="M342" s="73" t="s">
        <v>29</v>
      </c>
      <c r="N342" s="73"/>
      <c r="O342" s="73" t="s">
        <v>33</v>
      </c>
      <c r="P342" s="73" t="s">
        <v>59</v>
      </c>
    </row>
    <row r="343" spans="1:16" s="72" customFormat="1" ht="12.75" customHeight="1">
      <c r="A343" s="83" t="s">
        <v>1032</v>
      </c>
      <c r="B343" s="108" t="s">
        <v>123</v>
      </c>
      <c r="F343" s="36">
        <v>42158</v>
      </c>
      <c r="G343" s="14">
        <v>2</v>
      </c>
      <c r="H343" s="31">
        <v>400725</v>
      </c>
      <c r="I343" s="127">
        <v>21648</v>
      </c>
      <c r="J343" s="125">
        <v>125725</v>
      </c>
      <c r="K343" s="25" t="s">
        <v>1033</v>
      </c>
      <c r="L343" s="73" t="s">
        <v>6</v>
      </c>
      <c r="M343" s="73" t="s">
        <v>29</v>
      </c>
      <c r="N343" s="73"/>
      <c r="O343" s="73" t="s">
        <v>33</v>
      </c>
      <c r="P343" s="73" t="s">
        <v>59</v>
      </c>
    </row>
    <row r="344" spans="1:16" s="72" customFormat="1" ht="12.75" customHeight="1">
      <c r="A344" s="83" t="s">
        <v>1034</v>
      </c>
      <c r="B344" s="108" t="s">
        <v>107</v>
      </c>
      <c r="F344" s="36">
        <v>42159</v>
      </c>
      <c r="G344" s="14">
        <v>1</v>
      </c>
      <c r="H344" s="31">
        <v>40000</v>
      </c>
      <c r="I344" s="127">
        <v>21200</v>
      </c>
      <c r="J344" s="125">
        <v>0</v>
      </c>
      <c r="K344" s="25" t="s">
        <v>1073</v>
      </c>
      <c r="L344" s="73" t="s">
        <v>1074</v>
      </c>
      <c r="M344" s="73" t="s">
        <v>28</v>
      </c>
      <c r="N344" s="73" t="s">
        <v>1075</v>
      </c>
      <c r="O344" s="73" t="s">
        <v>4</v>
      </c>
      <c r="P344" s="73" t="s">
        <v>4</v>
      </c>
    </row>
    <row r="345" spans="1:16" s="72" customFormat="1" ht="12.75" customHeight="1">
      <c r="A345" s="83" t="s">
        <v>1035</v>
      </c>
      <c r="B345" s="108" t="s">
        <v>78</v>
      </c>
      <c r="C345" s="72" t="s">
        <v>49</v>
      </c>
      <c r="D345" s="72" t="s">
        <v>50</v>
      </c>
      <c r="E345" s="72" t="s">
        <v>84</v>
      </c>
      <c r="F345" s="36">
        <v>42158</v>
      </c>
      <c r="G345" s="14">
        <v>2</v>
      </c>
      <c r="H345" s="31">
        <v>29500</v>
      </c>
      <c r="I345" s="127">
        <v>0</v>
      </c>
      <c r="J345" s="125">
        <v>2908</v>
      </c>
      <c r="K345" s="25" t="s">
        <v>1036</v>
      </c>
      <c r="L345" s="73" t="s">
        <v>18</v>
      </c>
      <c r="M345" s="73" t="s">
        <v>29</v>
      </c>
      <c r="N345" s="73"/>
      <c r="O345" s="73" t="s">
        <v>35</v>
      </c>
      <c r="P345" s="73" t="s">
        <v>53</v>
      </c>
    </row>
    <row r="346" spans="1:16" s="72" customFormat="1" ht="12.75" customHeight="1">
      <c r="A346" s="83" t="s">
        <v>1037</v>
      </c>
      <c r="B346" s="108" t="s">
        <v>139</v>
      </c>
      <c r="C346" s="72" t="s">
        <v>1038</v>
      </c>
      <c r="F346" s="36">
        <v>42166</v>
      </c>
      <c r="G346" s="14">
        <v>1</v>
      </c>
      <c r="H346" s="31">
        <v>38374</v>
      </c>
      <c r="I346" s="127">
        <v>0</v>
      </c>
      <c r="J346" s="125">
        <v>13375</v>
      </c>
      <c r="K346" s="25" t="s">
        <v>1039</v>
      </c>
      <c r="L346" s="73" t="s">
        <v>1040</v>
      </c>
      <c r="M346" s="73" t="s">
        <v>28</v>
      </c>
      <c r="N346" s="73" t="s">
        <v>1041</v>
      </c>
      <c r="O346" s="73" t="s">
        <v>141</v>
      </c>
      <c r="P346" s="73" t="s">
        <v>32</v>
      </c>
    </row>
    <row r="347" spans="1:16" s="72" customFormat="1" ht="12.75" customHeight="1">
      <c r="A347" s="83" t="s">
        <v>1046</v>
      </c>
      <c r="B347" s="108" t="s">
        <v>265</v>
      </c>
      <c r="C347" s="72" t="s">
        <v>139</v>
      </c>
      <c r="F347" s="36">
        <v>42166</v>
      </c>
      <c r="G347" s="14">
        <v>2</v>
      </c>
      <c r="H347" s="31">
        <v>101819</v>
      </c>
      <c r="I347" s="127">
        <v>96244</v>
      </c>
      <c r="J347" s="125">
        <v>10182</v>
      </c>
      <c r="K347" s="25" t="s">
        <v>1042</v>
      </c>
      <c r="L347" s="73" t="s">
        <v>1043</v>
      </c>
      <c r="M347" s="73" t="s">
        <v>29</v>
      </c>
      <c r="N347" s="73" t="s">
        <v>1044</v>
      </c>
      <c r="O347" s="73" t="s">
        <v>1045</v>
      </c>
      <c r="P347" s="73" t="s">
        <v>1045</v>
      </c>
    </row>
    <row r="348" spans="1:16" s="72" customFormat="1" ht="12.75" customHeight="1">
      <c r="A348" s="83" t="s">
        <v>1047</v>
      </c>
      <c r="B348" s="108" t="s">
        <v>470</v>
      </c>
      <c r="F348" s="36">
        <v>42166</v>
      </c>
      <c r="G348" s="14">
        <v>3</v>
      </c>
      <c r="H348" s="31">
        <v>319838</v>
      </c>
      <c r="I348" s="127">
        <v>0</v>
      </c>
      <c r="J348" s="125">
        <v>83055</v>
      </c>
      <c r="K348" s="25" t="s">
        <v>562</v>
      </c>
      <c r="L348" s="73" t="s">
        <v>18</v>
      </c>
      <c r="M348" s="73" t="s">
        <v>29</v>
      </c>
      <c r="N348" s="73"/>
      <c r="O348" s="73" t="s">
        <v>31</v>
      </c>
      <c r="P348" s="73" t="s">
        <v>59</v>
      </c>
    </row>
    <row r="349" spans="1:16" s="72" customFormat="1" ht="12.75" customHeight="1">
      <c r="A349" s="83" t="s">
        <v>1048</v>
      </c>
      <c r="B349" s="108" t="s">
        <v>161</v>
      </c>
      <c r="F349" s="36">
        <v>42167</v>
      </c>
      <c r="G349" s="14">
        <v>1</v>
      </c>
      <c r="H349" s="31">
        <v>20999</v>
      </c>
      <c r="I349" s="127">
        <v>6072</v>
      </c>
      <c r="J349" s="125">
        <v>9066</v>
      </c>
      <c r="K349" s="25" t="s">
        <v>164</v>
      </c>
      <c r="L349" s="73" t="s">
        <v>162</v>
      </c>
      <c r="M349" s="73" t="s">
        <v>29</v>
      </c>
      <c r="N349" s="73" t="s">
        <v>165</v>
      </c>
      <c r="O349" s="73" t="s">
        <v>27</v>
      </c>
      <c r="P349" s="73" t="s">
        <v>53</v>
      </c>
    </row>
    <row r="350" spans="1:16" s="72" customFormat="1" ht="12.75" customHeight="1">
      <c r="A350" s="83" t="s">
        <v>1050</v>
      </c>
      <c r="B350" s="108" t="s">
        <v>1049</v>
      </c>
      <c r="F350" s="36">
        <v>42167</v>
      </c>
      <c r="G350" s="14">
        <v>1</v>
      </c>
      <c r="H350" s="31">
        <v>1390642</v>
      </c>
      <c r="I350" s="127">
        <v>0</v>
      </c>
      <c r="J350" s="125">
        <v>413179</v>
      </c>
      <c r="K350" s="25" t="s">
        <v>1051</v>
      </c>
      <c r="L350" s="73" t="s">
        <v>18</v>
      </c>
      <c r="M350" s="73" t="s">
        <v>29</v>
      </c>
      <c r="N350" s="73" t="s">
        <v>1052</v>
      </c>
      <c r="O350" s="73" t="s">
        <v>33</v>
      </c>
      <c r="P350" s="73" t="s">
        <v>59</v>
      </c>
    </row>
    <row r="351" spans="1:16" s="72" customFormat="1" ht="12.75" customHeight="1">
      <c r="A351" s="83" t="s">
        <v>1053</v>
      </c>
      <c r="B351" s="108" t="s">
        <v>491</v>
      </c>
      <c r="F351" s="36">
        <v>42171</v>
      </c>
      <c r="G351" s="14">
        <v>1</v>
      </c>
      <c r="H351" s="31">
        <v>50000</v>
      </c>
      <c r="I351" s="127">
        <v>0</v>
      </c>
      <c r="J351" s="125">
        <v>0</v>
      </c>
      <c r="K351" s="25" t="s">
        <v>1054</v>
      </c>
      <c r="L351" s="73" t="s">
        <v>18</v>
      </c>
      <c r="M351" s="73" t="s">
        <v>29</v>
      </c>
      <c r="N351" s="73" t="s">
        <v>1055</v>
      </c>
      <c r="O351" s="73" t="s">
        <v>19</v>
      </c>
      <c r="P351" s="73" t="s">
        <v>59</v>
      </c>
    </row>
    <row r="352" spans="1:16" s="72" customFormat="1" ht="12.75" customHeight="1">
      <c r="A352" s="83" t="s">
        <v>1057</v>
      </c>
      <c r="B352" s="108" t="s">
        <v>1056</v>
      </c>
      <c r="F352" s="36">
        <v>42174</v>
      </c>
      <c r="G352" s="14">
        <v>1</v>
      </c>
      <c r="H352" s="31">
        <v>49999</v>
      </c>
      <c r="I352" s="127">
        <v>0</v>
      </c>
      <c r="J352" s="125">
        <v>17320</v>
      </c>
      <c r="K352" s="25" t="s">
        <v>1058</v>
      </c>
      <c r="L352" s="73" t="s">
        <v>17</v>
      </c>
      <c r="M352" s="73" t="s">
        <v>29</v>
      </c>
      <c r="N352" s="73"/>
      <c r="O352" s="73" t="s">
        <v>1</v>
      </c>
      <c r="P352" s="73" t="s">
        <v>53</v>
      </c>
    </row>
    <row r="353" spans="1:16" s="72" customFormat="1" ht="12.75" customHeight="1">
      <c r="A353" s="83" t="s">
        <v>1059</v>
      </c>
      <c r="B353" s="108" t="s">
        <v>926</v>
      </c>
      <c r="F353" s="36">
        <v>42178</v>
      </c>
      <c r="G353" s="14">
        <v>1</v>
      </c>
      <c r="H353" s="31">
        <v>77004</v>
      </c>
      <c r="I353" s="127">
        <v>0</v>
      </c>
      <c r="J353" s="125">
        <v>22100</v>
      </c>
      <c r="K353" s="25" t="s">
        <v>1060</v>
      </c>
      <c r="L353" s="73" t="s">
        <v>1061</v>
      </c>
      <c r="M353" s="73" t="s">
        <v>28</v>
      </c>
      <c r="N353" s="73"/>
      <c r="O353" s="73" t="s">
        <v>31</v>
      </c>
      <c r="P353" s="73" t="s">
        <v>59</v>
      </c>
    </row>
    <row r="354" spans="1:16" s="72" customFormat="1" ht="12.75" customHeight="1">
      <c r="A354" s="83" t="s">
        <v>1062</v>
      </c>
      <c r="B354" s="108" t="s">
        <v>305</v>
      </c>
      <c r="F354" s="36">
        <v>42178</v>
      </c>
      <c r="G354" s="14">
        <v>3</v>
      </c>
      <c r="H354" s="31">
        <v>232664</v>
      </c>
      <c r="I354" s="127">
        <v>0</v>
      </c>
      <c r="J354" s="125">
        <v>71558</v>
      </c>
      <c r="K354" s="25" t="s">
        <v>410</v>
      </c>
      <c r="L354" s="73" t="s">
        <v>1078</v>
      </c>
      <c r="M354" s="73" t="s">
        <v>29</v>
      </c>
      <c r="N354" s="73"/>
      <c r="O354" s="73" t="s">
        <v>19</v>
      </c>
      <c r="P354" s="73" t="s">
        <v>59</v>
      </c>
    </row>
    <row r="355" spans="1:16" s="72" customFormat="1" ht="12.75" customHeight="1">
      <c r="A355" s="83" t="s">
        <v>1063</v>
      </c>
      <c r="B355" s="108" t="s">
        <v>802</v>
      </c>
      <c r="F355" s="36">
        <v>42178</v>
      </c>
      <c r="G355" s="14">
        <v>3</v>
      </c>
      <c r="H355" s="31">
        <v>575886</v>
      </c>
      <c r="I355" s="127">
        <v>0</v>
      </c>
      <c r="J355" s="125">
        <v>195929</v>
      </c>
      <c r="K355" s="25" t="s">
        <v>1064</v>
      </c>
      <c r="L355" s="73" t="s">
        <v>1065</v>
      </c>
      <c r="M355" s="73" t="s">
        <v>28</v>
      </c>
      <c r="N355" s="73"/>
      <c r="O355" s="73" t="s">
        <v>19</v>
      </c>
      <c r="P355" s="73" t="s">
        <v>59</v>
      </c>
    </row>
    <row r="356" spans="1:16" s="72" customFormat="1" ht="12.75" customHeight="1">
      <c r="A356" s="83" t="s">
        <v>1066</v>
      </c>
      <c r="B356" s="108" t="s">
        <v>1068</v>
      </c>
      <c r="F356" s="36">
        <v>42178</v>
      </c>
      <c r="G356" s="14">
        <v>1</v>
      </c>
      <c r="H356" s="31">
        <v>5500</v>
      </c>
      <c r="I356" s="127">
        <v>2915</v>
      </c>
      <c r="J356" s="125">
        <v>0</v>
      </c>
      <c r="K356" s="25" t="s">
        <v>1071</v>
      </c>
      <c r="L356" s="73" t="s">
        <v>1072</v>
      </c>
      <c r="M356" s="73" t="s">
        <v>29</v>
      </c>
      <c r="N356" s="73"/>
      <c r="O356" s="73" t="s">
        <v>27</v>
      </c>
      <c r="P356" s="73" t="s">
        <v>53</v>
      </c>
    </row>
    <row r="357" spans="1:16" s="72" customFormat="1" ht="12.75" customHeight="1">
      <c r="A357" s="83" t="s">
        <v>1067</v>
      </c>
      <c r="B357" s="108" t="s">
        <v>305</v>
      </c>
      <c r="F357" s="36">
        <v>42180</v>
      </c>
      <c r="G357" s="14">
        <v>5</v>
      </c>
      <c r="H357" s="31">
        <v>955046</v>
      </c>
      <c r="I357" s="127">
        <v>0</v>
      </c>
      <c r="J357" s="125">
        <v>332482</v>
      </c>
      <c r="K357" s="25" t="s">
        <v>1079</v>
      </c>
      <c r="L357" s="73" t="s">
        <v>1078</v>
      </c>
      <c r="M357" s="73" t="s">
        <v>29</v>
      </c>
      <c r="N357" s="73"/>
      <c r="O357" s="73" t="s">
        <v>19</v>
      </c>
      <c r="P357" s="73" t="s">
        <v>59</v>
      </c>
    </row>
    <row r="358" spans="1:16" s="72" customFormat="1" ht="12.75" customHeight="1">
      <c r="A358" s="83" t="s">
        <v>1069</v>
      </c>
      <c r="B358" s="108" t="s">
        <v>1070</v>
      </c>
      <c r="F358" s="36">
        <v>42181</v>
      </c>
      <c r="G358" s="14">
        <v>1</v>
      </c>
      <c r="H358" s="31">
        <v>16000</v>
      </c>
      <c r="I358" s="127">
        <v>0</v>
      </c>
      <c r="J358" s="125">
        <v>0</v>
      </c>
      <c r="K358" s="25" t="s">
        <v>1080</v>
      </c>
      <c r="L358" s="73" t="s">
        <v>18</v>
      </c>
      <c r="M358" s="73" t="s">
        <v>29</v>
      </c>
      <c r="N358" s="73"/>
      <c r="O358" s="73" t="s">
        <v>5</v>
      </c>
      <c r="P358" s="73" t="s">
        <v>64</v>
      </c>
    </row>
    <row r="359" spans="1:16" s="72" customFormat="1" ht="12.75" customHeight="1">
      <c r="A359" s="83" t="s">
        <v>1076</v>
      </c>
      <c r="B359" s="108" t="s">
        <v>416</v>
      </c>
      <c r="F359" s="36">
        <v>42181</v>
      </c>
      <c r="G359" s="14">
        <v>3</v>
      </c>
      <c r="H359" s="31">
        <v>137700</v>
      </c>
      <c r="I359" s="127">
        <v>0</v>
      </c>
      <c r="J359" s="125">
        <v>47700</v>
      </c>
      <c r="K359" s="25" t="s">
        <v>1077</v>
      </c>
      <c r="L359" s="73" t="s">
        <v>1078</v>
      </c>
      <c r="M359" s="73" t="s">
        <v>29</v>
      </c>
      <c r="N359" s="73"/>
      <c r="O359" s="73" t="s">
        <v>33</v>
      </c>
      <c r="P359" s="73" t="s">
        <v>59</v>
      </c>
    </row>
    <row r="360" spans="1:16" s="72" customFormat="1" ht="12.75" customHeight="1">
      <c r="A360" s="83" t="s">
        <v>1081</v>
      </c>
      <c r="B360" s="108" t="s">
        <v>926</v>
      </c>
      <c r="C360" s="72" t="s">
        <v>1086</v>
      </c>
      <c r="D360" s="72" t="s">
        <v>1087</v>
      </c>
      <c r="F360" s="36">
        <v>42184</v>
      </c>
      <c r="G360" s="14">
        <v>3</v>
      </c>
      <c r="H360" s="31">
        <v>900000</v>
      </c>
      <c r="I360" s="127">
        <v>0</v>
      </c>
      <c r="J360" s="125">
        <v>275021</v>
      </c>
      <c r="K360" s="25" t="s">
        <v>1082</v>
      </c>
      <c r="L360" s="73" t="s">
        <v>1078</v>
      </c>
      <c r="M360" s="73" t="s">
        <v>29</v>
      </c>
      <c r="N360" s="73"/>
      <c r="O360" s="73" t="s">
        <v>31</v>
      </c>
      <c r="P360" s="73" t="s">
        <v>59</v>
      </c>
    </row>
    <row r="361" spans="1:16" s="72" customFormat="1" ht="12.75" customHeight="1">
      <c r="A361" s="83" t="s">
        <v>1083</v>
      </c>
      <c r="B361" s="108" t="s">
        <v>139</v>
      </c>
      <c r="F361" s="36">
        <v>42184</v>
      </c>
      <c r="G361" s="14">
        <v>1</v>
      </c>
      <c r="H361" s="31">
        <v>375000</v>
      </c>
      <c r="I361" s="127">
        <v>146591</v>
      </c>
      <c r="J361" s="125">
        <v>34091</v>
      </c>
      <c r="K361" s="25" t="s">
        <v>1084</v>
      </c>
      <c r="L361" s="73" t="s">
        <v>331</v>
      </c>
      <c r="M361" s="73" t="s">
        <v>0</v>
      </c>
      <c r="N361" s="73"/>
      <c r="O361" s="73" t="s">
        <v>141</v>
      </c>
      <c r="P361" s="73" t="s">
        <v>32</v>
      </c>
    </row>
    <row r="362" spans="1:16" s="61" customFormat="1" ht="12.75" customHeight="1">
      <c r="A362" s="83" t="s">
        <v>1085</v>
      </c>
      <c r="B362" s="108" t="s">
        <v>477</v>
      </c>
      <c r="C362" s="72" t="s">
        <v>367</v>
      </c>
      <c r="D362" s="72" t="s">
        <v>1088</v>
      </c>
      <c r="E362" s="72"/>
      <c r="F362" s="36">
        <v>42184</v>
      </c>
      <c r="G362" s="14">
        <v>4</v>
      </c>
      <c r="H362" s="31">
        <v>1749671</v>
      </c>
      <c r="I362" s="127">
        <v>0</v>
      </c>
      <c r="J362" s="125">
        <v>117753</v>
      </c>
      <c r="K362" s="25" t="s">
        <v>1089</v>
      </c>
      <c r="L362" s="73" t="s">
        <v>20</v>
      </c>
      <c r="M362" s="73" t="s">
        <v>29</v>
      </c>
      <c r="N362" s="73"/>
      <c r="O362" s="73" t="s">
        <v>1090</v>
      </c>
      <c r="P362" s="73" t="s">
        <v>59</v>
      </c>
    </row>
    <row r="363" spans="1:16" ht="13.5" customHeight="1">
      <c r="A363" s="83" t="s">
        <v>1091</v>
      </c>
      <c r="B363" s="108" t="s">
        <v>107</v>
      </c>
      <c r="C363" s="72"/>
      <c r="D363" s="72"/>
      <c r="E363" s="72"/>
      <c r="F363" s="36">
        <v>42184</v>
      </c>
      <c r="G363" s="14">
        <v>1</v>
      </c>
      <c r="H363" s="31">
        <v>7500</v>
      </c>
      <c r="I363" s="127">
        <v>9900</v>
      </c>
      <c r="J363" s="125">
        <v>2400</v>
      </c>
      <c r="K363" s="25" t="s">
        <v>1073</v>
      </c>
      <c r="L363" s="73" t="s">
        <v>1092</v>
      </c>
      <c r="M363" s="73" t="s">
        <v>28</v>
      </c>
      <c r="N363" s="73"/>
      <c r="O363" s="73" t="s">
        <v>4</v>
      </c>
      <c r="P363" s="73" t="s">
        <v>4</v>
      </c>
    </row>
    <row r="364" spans="1:16" ht="13.5" customHeight="1">
      <c r="A364" s="83" t="s">
        <v>1093</v>
      </c>
      <c r="B364" s="108" t="s">
        <v>1068</v>
      </c>
      <c r="C364" s="72"/>
      <c r="D364" s="72"/>
      <c r="E364" s="72"/>
      <c r="F364" s="36">
        <v>42184</v>
      </c>
      <c r="G364" s="14">
        <v>1</v>
      </c>
      <c r="H364" s="88">
        <v>199374</v>
      </c>
      <c r="I364" s="88">
        <v>0</v>
      </c>
      <c r="J364" s="88">
        <v>69374</v>
      </c>
      <c r="K364" s="25" t="s">
        <v>1094</v>
      </c>
      <c r="L364" s="73" t="s">
        <v>1095</v>
      </c>
      <c r="M364" s="73" t="s">
        <v>28</v>
      </c>
      <c r="N364" s="73"/>
      <c r="O364" s="73" t="s">
        <v>27</v>
      </c>
      <c r="P364" s="73" t="s">
        <v>53</v>
      </c>
    </row>
    <row r="365" spans="1:16" ht="13.5" customHeight="1">
      <c r="A365" s="83" t="s">
        <v>1097</v>
      </c>
      <c r="B365" s="90" t="s">
        <v>222</v>
      </c>
      <c r="C365" s="90"/>
      <c r="D365" s="35"/>
      <c r="E365" s="35"/>
      <c r="F365" s="13">
        <v>42185</v>
      </c>
      <c r="G365" s="62">
        <v>3</v>
      </c>
      <c r="H365" s="43">
        <v>307767</v>
      </c>
      <c r="I365" s="123">
        <v>0</v>
      </c>
      <c r="J365" s="125">
        <v>88270</v>
      </c>
      <c r="K365" s="86" t="s">
        <v>1098</v>
      </c>
      <c r="L365" s="40" t="s">
        <v>1099</v>
      </c>
      <c r="M365" s="87" t="s">
        <v>30</v>
      </c>
      <c r="N365" s="37"/>
      <c r="O365" s="84" t="s">
        <v>19</v>
      </c>
      <c r="P365" s="84" t="s">
        <v>59</v>
      </c>
    </row>
    <row r="366" spans="1:16" ht="13.5" customHeight="1" thickBot="1">
      <c r="G366" s="71"/>
      <c r="H366" s="150">
        <f>SUM(H5:H365)</f>
        <v>202625065.09999999</v>
      </c>
      <c r="I366" s="151">
        <f>SUM(I5:I365)</f>
        <v>14579602.33</v>
      </c>
      <c r="J366" s="152">
        <f>SUM(J5:J365)</f>
        <v>49078550</v>
      </c>
    </row>
    <row r="367" spans="1:16" ht="13.5" customHeight="1" thickTop="1"/>
  </sheetData>
  <autoFilter ref="A4:P366"/>
  <mergeCells count="2">
    <mergeCell ref="A2:O2"/>
    <mergeCell ref="A1:O1"/>
  </mergeCells>
  <phoneticPr fontId="18" type="noConversion"/>
  <pageMargins left="0.75" right="0.75" top="1" bottom="1" header="0.5" footer="0.5"/>
  <pageSetup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FY15 Rollup</vt:lpstr>
    </vt:vector>
  </TitlesOfParts>
  <Company>NJIT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Debbie Pape</dc:creator>
  <cp:lastModifiedBy>Atam Dhawan</cp:lastModifiedBy>
  <cp:lastPrinted>2015-07-31T17:32:18Z</cp:lastPrinted>
  <dcterms:created xsi:type="dcterms:W3CDTF">2002-12-19T20:49:51Z</dcterms:created>
  <dcterms:modified xsi:type="dcterms:W3CDTF">2015-09-07T17:11:06Z</dcterms:modified>
</cp:coreProperties>
</file>